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19425" windowHeight="10305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C5" i="1"/>
  <c r="I5" i="1" l="1"/>
  <c r="H5" i="1"/>
  <c r="D5" i="1"/>
  <c r="I8" i="1"/>
  <c r="H8" i="1"/>
  <c r="G8" i="1"/>
  <c r="I16" i="1"/>
  <c r="I15" i="1"/>
  <c r="D15" i="1"/>
  <c r="H15" i="1" l="1"/>
  <c r="G15" i="1"/>
  <c r="Q17" i="1" l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</calcChain>
</file>

<file path=xl/sharedStrings.xml><?xml version="1.0" encoding="utf-8"?>
<sst xmlns="http://schemas.openxmlformats.org/spreadsheetml/2006/main" count="53" uniqueCount="53">
  <si>
    <t>Kecamatan</t>
  </si>
  <si>
    <t>Jahe</t>
  </si>
  <si>
    <t>Kapulaga</t>
  </si>
  <si>
    <t>Keji Beling</t>
  </si>
  <si>
    <t>Kencur</t>
  </si>
  <si>
    <t>Kunyit</t>
  </si>
  <si>
    <t>Lempuyang</t>
  </si>
  <si>
    <t>Lidah Buaya</t>
  </si>
  <si>
    <t>Mahkota Dewa</t>
  </si>
  <si>
    <t>Sambiloto</t>
  </si>
  <si>
    <t>Temuireng</t>
  </si>
  <si>
    <t>Temukunci</t>
  </si>
  <si>
    <t>Temulawak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</si>
  <si>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</si>
  <si>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</si>
  <si>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</si>
  <si>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</si>
  <si>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</si>
  <si>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</si>
  <si>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</si>
  <si>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</si>
  <si>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</si>
  <si>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</si>
  <si>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</si>
  <si>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</si>
  <si>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</si>
  <si>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</si>
  <si>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</si>
  <si>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</si>
  <si>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</si>
  <si>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</si>
  <si>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</si>
  <si>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</si>
  <si>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</si>
  <si>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</si>
  <si>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</si>
  <si>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</si>
  <si>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</si>
  <si>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</si>
  <si>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</si>
  <si>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</si>
  <si>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</si>
  <si>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Dlingo/ Dringo</t>
  </si>
  <si>
    <t>Mengkudu/ Pace</t>
  </si>
  <si>
    <t>Laos/ Lengkuas</t>
  </si>
  <si>
    <t>Air Putih, 31 Januari 2025</t>
  </si>
  <si>
    <t>KEPALA DINAS PERTANIAN DAN PERKEBUNAN</t>
  </si>
  <si>
    <t>KABUPATEN BATU BARA</t>
  </si>
  <si>
    <t>Ir. SUSILISTIAWATI RITONGA, M.Si</t>
  </si>
  <si>
    <t>NIP. 19680228 19930 2 002</t>
  </si>
  <si>
    <t>Luas Panen Tanaman Biofarmaka Menurut Kecamatan dan Jenis Tanaman (m2) Tahun 2025</t>
  </si>
  <si>
    <t xml:space="preserve">PEMBINA UTAMA MUDA </t>
  </si>
  <si>
    <t>Serai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</si>
</sst>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0" tint="-0.14999847407452621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3" fillId="0" borderId="0" xfId="0" applyFont="1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quotePrefix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6" fontId="0" fillId="0" borderId="1" xfId="0" applyNumberFormat="1" applyBorder="1" applyAlignment="1">
      <alignment horizontal="left" vertical="center"/>
    </xf>
    <xf numFmtId="17" fontId="0" fillId="0" borderId="1" xfId="0" applyNumberForma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4" fontId="5" fillId="0" borderId="0" xfId="0" applyNumberFormat="1" applyFont="1" applyAlignment="1">
      <alignment horizontal="left"/>
    </xf>
    <xf numFmtId="4" fontId="6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tabSelected="1" workbookViewId="0">
      <selection activeCell="J14" sqref="J14"/>
    </sheetView>
  </sheetViews>
  <sheetFormatPr defaultRowHeight="15" x14ac:dyDescent="0.25"/>
  <cols>
    <col min="1" max="1" width="16.85546875" customWidth="1"/>
    <col min="2" max="5" width="9.5703125" customWidth="1"/>
    <col min="6" max="6" width="7.85546875" customWidth="1"/>
    <col min="7" max="11" width="9.5703125" customWidth="1"/>
    <col min="12" max="12" width="8.42578125" customWidth="1"/>
    <col min="13" max="17" width="9.5703125" customWidth="1"/>
  </cols>
  <sheetData>
    <row r="1" spans="1:17" x14ac:dyDescent="0.25">
      <c r="A1" s="16" t="s">
        <v>50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3" spans="1:17" ht="25.5" x14ac:dyDescent="0.25">
      <c r="A3" s="3" t="s">
        <v>0</v>
      </c>
      <c r="B3" s="13" t="s">
        <v>42</v>
      </c>
      <c r="C3" s="13" t="s">
        <v>52</v>
      </c>
      <c r="D3" s="13" t="s">
        <v>1</v>
      </c>
      <c r="E3" s="13" t="s">
        <v>2</v>
      </c>
      <c r="F3" s="13" t="s">
        <v>3</v>
      </c>
      <c r="G3" s="13" t="s">
        <v>4</v>
      </c>
      <c r="H3" s="13" t="s">
        <v>5</v>
      </c>
      <c r="I3" s="13" t="s">
        <v>44</v>
      </c>
      <c r="J3" s="13" t="s">
        <v>6</v>
      </c>
      <c r="K3" s="13" t="s">
        <v>7</v>
      </c>
      <c r="L3" s="13" t="s">
        <v>8</v>
      </c>
      <c r="M3" s="13" t="s">
        <v>43</v>
      </c>
      <c r="N3" s="13" t="s">
        <v>9</v>
      </c>
      <c r="O3" s="13" t="s">
        <v>10</v>
      </c>
      <c r="P3" s="13" t="s">
        <v>11</v>
      </c>
      <c r="Q3" s="13" t="s">
        <v>12</v>
      </c>
    </row>
    <row r="4" spans="1:17" s="2" customFormat="1" ht="11.25" x14ac:dyDescent="0.2">
      <c r="A4" s="4" t="s">
        <v>13</v>
      </c>
      <c r="B4" s="5" t="s">
        <v>14</v>
      </c>
      <c r="C4" s="5" t="s">
        <v>15</v>
      </c>
      <c r="D4" s="6" t="s">
        <v>16</v>
      </c>
      <c r="E4" s="6" t="s">
        <v>17</v>
      </c>
      <c r="F4" s="6" t="s">
        <v>18</v>
      </c>
      <c r="G4" s="6" t="s">
        <v>19</v>
      </c>
      <c r="H4" s="6" t="s">
        <v>20</v>
      </c>
      <c r="I4" s="6" t="s">
        <v>21</v>
      </c>
      <c r="J4" s="6" t="s">
        <v>22</v>
      </c>
      <c r="K4" s="6" t="s">
        <v>23</v>
      </c>
      <c r="L4" s="6" t="s">
        <v>24</v>
      </c>
      <c r="M4" s="6" t="s">
        <v>25</v>
      </c>
      <c r="N4" s="6" t="s">
        <v>26</v>
      </c>
      <c r="O4" s="6" t="s">
        <v>27</v>
      </c>
      <c r="P4" s="6" t="s">
        <v>28</v>
      </c>
      <c r="Q4" s="5">
        <v>-17</v>
      </c>
    </row>
    <row r="5" spans="1:17" ht="18" customHeight="1" x14ac:dyDescent="0.25">
      <c r="A5" s="7" t="s">
        <v>29</v>
      </c>
      <c r="B5" s="11">
        <v>0</v>
      </c>
      <c r="C5" s="11">
        <f>600+100+0</f>
        <v>700</v>
      </c>
      <c r="D5" s="11">
        <f>850+450</f>
        <v>1300</v>
      </c>
      <c r="E5" s="11">
        <v>0</v>
      </c>
      <c r="F5" s="11">
        <v>0</v>
      </c>
      <c r="G5" s="11">
        <v>0</v>
      </c>
      <c r="H5" s="11">
        <f>350+350</f>
        <v>700</v>
      </c>
      <c r="I5" s="11">
        <f>400+150</f>
        <v>550</v>
      </c>
      <c r="J5" s="11">
        <v>0</v>
      </c>
      <c r="K5" s="11">
        <v>0</v>
      </c>
      <c r="L5" s="11">
        <v>0</v>
      </c>
      <c r="M5" s="11">
        <v>0</v>
      </c>
      <c r="N5" s="11">
        <v>0</v>
      </c>
      <c r="O5" s="11">
        <v>0</v>
      </c>
      <c r="P5" s="11">
        <v>0</v>
      </c>
      <c r="Q5" s="11">
        <v>300</v>
      </c>
    </row>
    <row r="6" spans="1:17" ht="18" customHeight="1" x14ac:dyDescent="0.25">
      <c r="A6" s="8" t="s">
        <v>30</v>
      </c>
      <c r="B6" s="11">
        <v>0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  <c r="P6" s="11">
        <v>0</v>
      </c>
      <c r="Q6" s="11">
        <v>0</v>
      </c>
    </row>
    <row r="7" spans="1:17" ht="18" customHeight="1" x14ac:dyDescent="0.25">
      <c r="A7" s="9" t="s">
        <v>31</v>
      </c>
      <c r="B7" s="11">
        <v>0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1">
        <v>0</v>
      </c>
      <c r="Q7" s="11">
        <v>0</v>
      </c>
    </row>
    <row r="8" spans="1:17" ht="18" customHeight="1" x14ac:dyDescent="0.25">
      <c r="A8" s="7" t="s">
        <v>32</v>
      </c>
      <c r="B8" s="11">
        <v>0</v>
      </c>
      <c r="C8" s="11">
        <v>10</v>
      </c>
      <c r="D8" s="11">
        <v>10</v>
      </c>
      <c r="E8" s="11">
        <v>0</v>
      </c>
      <c r="F8" s="11">
        <v>0</v>
      </c>
      <c r="G8" s="11">
        <f>15+20</f>
        <v>35</v>
      </c>
      <c r="H8" s="11">
        <f>20+20</f>
        <v>40</v>
      </c>
      <c r="I8" s="11">
        <f>10+100</f>
        <v>110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1">
        <v>0</v>
      </c>
      <c r="Q8" s="11">
        <v>5</v>
      </c>
    </row>
    <row r="9" spans="1:17" ht="18" customHeight="1" x14ac:dyDescent="0.25">
      <c r="A9" s="7" t="s">
        <v>33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v>20</v>
      </c>
      <c r="H9" s="11">
        <v>20</v>
      </c>
      <c r="I9" s="11">
        <v>100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</row>
    <row r="10" spans="1:17" ht="18" customHeight="1" x14ac:dyDescent="0.25">
      <c r="A10" s="7" t="s">
        <v>34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</row>
    <row r="11" spans="1:17" ht="18" customHeight="1" x14ac:dyDescent="0.25">
      <c r="A11" s="7" t="s">
        <v>35</v>
      </c>
      <c r="B11" s="11">
        <v>0</v>
      </c>
      <c r="C11" s="11">
        <v>2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</row>
    <row r="12" spans="1:17" ht="18" customHeight="1" x14ac:dyDescent="0.25">
      <c r="A12" s="7" t="s">
        <v>36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</row>
    <row r="13" spans="1:17" ht="18" customHeight="1" x14ac:dyDescent="0.25">
      <c r="A13" s="7" t="s">
        <v>37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</row>
    <row r="14" spans="1:17" ht="18" customHeight="1" x14ac:dyDescent="0.25">
      <c r="A14" s="7" t="s">
        <v>38</v>
      </c>
      <c r="B14" s="11">
        <v>0</v>
      </c>
      <c r="C14" s="11">
        <v>0</v>
      </c>
      <c r="D14" s="11">
        <v>0.2</v>
      </c>
      <c r="E14" s="11">
        <v>0</v>
      </c>
      <c r="F14" s="11">
        <v>0</v>
      </c>
      <c r="G14" s="11">
        <v>0.2</v>
      </c>
      <c r="H14" s="11">
        <v>0.2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</row>
    <row r="15" spans="1:17" ht="18" customHeight="1" x14ac:dyDescent="0.25">
      <c r="A15" s="7" t="s">
        <v>39</v>
      </c>
      <c r="B15" s="11">
        <v>0</v>
      </c>
      <c r="C15" s="11">
        <v>0</v>
      </c>
      <c r="D15" s="11">
        <f>0.1+0.1</f>
        <v>0.2</v>
      </c>
      <c r="E15" s="11">
        <v>0</v>
      </c>
      <c r="F15" s="11">
        <v>0</v>
      </c>
      <c r="G15" s="11">
        <f>0.3</f>
        <v>0.3</v>
      </c>
      <c r="H15" s="11">
        <f>0.4</f>
        <v>0.4</v>
      </c>
      <c r="I15" s="11">
        <f>0.1+0.1+0.3</f>
        <v>0.5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</row>
    <row r="16" spans="1:17" ht="18" customHeight="1" x14ac:dyDescent="0.25">
      <c r="A16" s="7" t="s">
        <v>40</v>
      </c>
      <c r="B16" s="11">
        <v>0</v>
      </c>
      <c r="C16" s="11">
        <v>800</v>
      </c>
      <c r="D16" s="11">
        <v>0</v>
      </c>
      <c r="E16" s="11">
        <v>0</v>
      </c>
      <c r="F16" s="11">
        <v>0</v>
      </c>
      <c r="G16" s="11">
        <v>0</v>
      </c>
      <c r="H16" s="11">
        <v>800</v>
      </c>
      <c r="I16" s="11">
        <f>1600+800</f>
        <v>2400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</row>
    <row r="17" spans="1:17" s="1" customFormat="1" ht="18" customHeight="1" x14ac:dyDescent="0.25">
      <c r="A17" s="10" t="s">
        <v>41</v>
      </c>
      <c r="B17" s="12">
        <f>SUM(B5:B16)</f>
        <v>0</v>
      </c>
      <c r="C17" s="12">
        <f>SUM(C5:C16)</f>
        <v>1512</v>
      </c>
      <c r="D17" s="12">
        <f>SUM(D5:D16)</f>
        <v>1310.4000000000001</v>
      </c>
      <c r="E17" s="12">
        <f t="shared" ref="E17:Q17" si="0">SUM(E5:E16)</f>
        <v>0</v>
      </c>
      <c r="F17" s="12">
        <f t="shared" si="0"/>
        <v>0</v>
      </c>
      <c r="G17" s="12">
        <f t="shared" si="0"/>
        <v>55.5</v>
      </c>
      <c r="H17" s="12">
        <f t="shared" si="0"/>
        <v>1560.6</v>
      </c>
      <c r="I17" s="12">
        <f t="shared" si="0"/>
        <v>3160.5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305</v>
      </c>
    </row>
    <row r="21" spans="1:17" x14ac:dyDescent="0.25">
      <c r="M21" s="14" t="s">
        <v>45</v>
      </c>
    </row>
    <row r="22" spans="1:17" x14ac:dyDescent="0.25">
      <c r="M22" s="14"/>
    </row>
    <row r="23" spans="1:17" x14ac:dyDescent="0.25">
      <c r="M23" s="14" t="s">
        <v>46</v>
      </c>
    </row>
    <row r="24" spans="1:17" x14ac:dyDescent="0.25">
      <c r="M24" s="14" t="s">
        <v>47</v>
      </c>
    </row>
    <row r="25" spans="1:17" x14ac:dyDescent="0.25">
      <c r="M25" s="14"/>
    </row>
    <row r="26" spans="1:17" x14ac:dyDescent="0.25">
      <c r="M26" s="14"/>
    </row>
    <row r="27" spans="1:17" x14ac:dyDescent="0.25">
      <c r="M27" s="14"/>
    </row>
    <row r="28" spans="1:17" x14ac:dyDescent="0.25">
      <c r="M28" s="15" t="s">
        <v>48</v>
      </c>
    </row>
    <row r="29" spans="1:17" x14ac:dyDescent="0.25">
      <c r="M29" s="14" t="s">
        <v>51</v>
      </c>
    </row>
    <row r="30" spans="1:17" x14ac:dyDescent="0.25">
      <c r="M30" s="14" t="s">
        <v>49</v>
      </c>
    </row>
  </sheetData>
  <mergeCells count="1">
    <mergeCell ref="A1:Q1"/>
  </mergeCells>
  <pageMargins left="0.31496062992125984" right="0.11811023622047245" top="0.35433070866141736" bottom="0.35433070866141736" header="0.31496062992125984" footer="0.31496062992125984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asus</dc:creator>
  <cp:lastModifiedBy>HP</cp:lastModifiedBy>
  <cp:lastPrinted>2025-02-13T06:31:50Z</cp:lastPrinted>
  <dcterms:created xsi:type="dcterms:W3CDTF">2025-02-03T10:33:11Z</dcterms:created>
  <dcterms:modified xsi:type="dcterms:W3CDTF">2026-01-29T04:21:55Z</dcterms:modified>
</cp:coreProperties>
</file>