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2006432-137E-443B-867B-EB5518ECEE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6" i="1"/>
  <c r="B16" i="1"/>
  <c r="D16" i="1" s="1"/>
  <c r="C15" i="1"/>
  <c r="D15" i="1" s="1"/>
  <c r="B15" i="1"/>
  <c r="C14" i="1"/>
  <c r="B14" i="1"/>
  <c r="D14" i="1" s="1"/>
  <c r="C13" i="1"/>
  <c r="B13" i="1"/>
  <c r="D13" i="1" s="1"/>
  <c r="C12" i="1"/>
  <c r="D12" i="1" s="1"/>
  <c r="B12" i="1"/>
  <c r="C11" i="1"/>
  <c r="D11" i="1" s="1"/>
  <c r="B11" i="1"/>
  <c r="C10" i="1"/>
  <c r="B10" i="1"/>
  <c r="C9" i="1"/>
  <c r="D9" i="1" s="1"/>
  <c r="B9" i="1"/>
  <c r="C8" i="1"/>
  <c r="B8" i="1"/>
  <c r="D7" i="1"/>
  <c r="D10" i="1"/>
  <c r="D17" i="1"/>
  <c r="C7" i="1"/>
  <c r="B7" i="1"/>
  <c r="B6" i="1"/>
  <c r="C6" i="1"/>
  <c r="D8" i="1" l="1"/>
  <c r="B18" i="1"/>
  <c r="C18" i="1"/>
  <c r="D6" i="1"/>
  <c r="D18" i="1" s="1"/>
</calcChain>
</file>

<file path=xl/sharedStrings.xml><?xml version="1.0" encoding="utf-8"?>
<sst xmlns="http://schemas.openxmlformats.org/spreadsheetml/2006/main" count="22" uniqueCount="22">
  <si>
    <t>(1)</t>
  </si>
  <si>
    <t>Jumlah</t>
  </si>
  <si>
    <t>(2)</t>
  </si>
  <si>
    <t>(3)</t>
  </si>
  <si>
    <t>Laki-Laki</t>
  </si>
  <si>
    <t>Perempuan</t>
  </si>
  <si>
    <t>(4)</t>
  </si>
  <si>
    <t>Jumlah Penduduk yang Bekerja Menurut Kecamatan dan Jenis Kelamin di Kabupaten Batu Bara, 2022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</si>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</sst>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topLeftCell="A4" workbookViewId="0">
      <selection activeCell="C18" sqref="C18"/>
    </sheetView>
  </sheetViews>
  <sheetFormatPr defaultRowHeight="14.5" x14ac:dyDescent="0.35"/>
  <cols>
    <col min="1" max="1" width="24.54296875" customWidth="1"/>
    <col min="2" max="4" width="15.26953125" customWidth="1"/>
  </cols>
  <sheetData>
    <row r="1" spans="1:4" x14ac:dyDescent="0.35">
      <c r="A1" s="7" t="s">
        <v>7</v>
      </c>
      <c r="B1" s="7"/>
      <c r="C1" s="7"/>
      <c r="D1" s="7"/>
    </row>
    <row r="2" spans="1:4" x14ac:dyDescent="0.35">
      <c r="A2" s="7"/>
      <c r="B2" s="7"/>
      <c r="C2" s="7"/>
      <c r="D2" s="7"/>
    </row>
    <row r="3" spans="1:4" x14ac:dyDescent="0.35">
      <c r="D3" s="5"/>
    </row>
    <row r="4" spans="1:4" x14ac:dyDescent="0.35">
      <c r="A4" s="6" t="s">
        <v>21</v>
      </c>
      <c r="B4" s="6" t="s">
        <v>4</v>
      </c>
      <c r="C4" s="3" t="s">
        <v>5</v>
      </c>
      <c r="D4" s="3" t="s">
        <v>1</v>
      </c>
    </row>
    <row r="5" spans="1:4" x14ac:dyDescent="0.35">
      <c r="A5" s="1" t="s">
        <v>0</v>
      </c>
      <c r="B5" s="1" t="s">
        <v>2</v>
      </c>
      <c r="C5" s="4" t="s">
        <v>3</v>
      </c>
      <c r="D5" s="4" t="s">
        <v>6</v>
      </c>
    </row>
    <row r="6" spans="1:4" ht="18.75" customHeight="1" x14ac:dyDescent="0.35">
      <c r="A6" s="2" t="s">
        <v>8</v>
      </c>
      <c r="B6" s="8">
        <f>15406-4806-1-2133-85</f>
        <v>8381</v>
      </c>
      <c r="C6" s="9">
        <f>15036-4305-1771-7522-31</f>
        <v>1407</v>
      </c>
      <c r="D6" s="10">
        <f>B6+C6</f>
        <v>9788</v>
      </c>
    </row>
    <row r="7" spans="1:4" ht="18.75" customHeight="1" x14ac:dyDescent="0.35">
      <c r="A7" s="2" t="s">
        <v>9</v>
      </c>
      <c r="B7" s="8">
        <f>19742-8038-7-2344-17</f>
        <v>9336</v>
      </c>
      <c r="C7" s="9">
        <f>18906-6948-8569-2249-17</f>
        <v>1123</v>
      </c>
      <c r="D7" s="10">
        <f t="shared" ref="D7:D17" si="0">B7+C7</f>
        <v>10459</v>
      </c>
    </row>
    <row r="8" spans="1:4" ht="18.75" customHeight="1" x14ac:dyDescent="0.35">
      <c r="A8" s="2" t="s">
        <v>10</v>
      </c>
      <c r="B8" s="9">
        <f>17465-6019-3-2733-14</f>
        <v>8696</v>
      </c>
      <c r="C8" s="9">
        <f>16620-5328-7674-2352-8</f>
        <v>1258</v>
      </c>
      <c r="D8" s="10">
        <f t="shared" si="0"/>
        <v>9954</v>
      </c>
    </row>
    <row r="9" spans="1:4" ht="18.75" customHeight="1" x14ac:dyDescent="0.35">
      <c r="A9" s="2" t="s">
        <v>11</v>
      </c>
      <c r="B9" s="9">
        <f>17478-6073-2-2791-43</f>
        <v>8569</v>
      </c>
      <c r="C9" s="9">
        <f>17236-5520-7369-2579-57</f>
        <v>1711</v>
      </c>
      <c r="D9" s="10">
        <f t="shared" si="0"/>
        <v>10280</v>
      </c>
    </row>
    <row r="10" spans="1:4" ht="18.75" customHeight="1" x14ac:dyDescent="0.35">
      <c r="A10" s="2" t="s">
        <v>12</v>
      </c>
      <c r="B10" s="9">
        <f>14698-4745-3-2180-79</f>
        <v>7691</v>
      </c>
      <c r="C10" s="9">
        <f>14667-4259-7121-1989-19</f>
        <v>1279</v>
      </c>
      <c r="D10" s="10">
        <f t="shared" si="0"/>
        <v>8970</v>
      </c>
    </row>
    <row r="11" spans="1:4" ht="18.75" customHeight="1" x14ac:dyDescent="0.35">
      <c r="A11" s="2" t="s">
        <v>13</v>
      </c>
      <c r="B11" s="9">
        <f>19102-5438-10-3231-346</f>
        <v>10077</v>
      </c>
      <c r="C11" s="9">
        <f>19311-5126-9057-2869-101</f>
        <v>2158</v>
      </c>
      <c r="D11" s="10">
        <f t="shared" si="0"/>
        <v>12235</v>
      </c>
    </row>
    <row r="12" spans="1:4" ht="18.75" customHeight="1" x14ac:dyDescent="0.35">
      <c r="A12" s="2" t="s">
        <v>14</v>
      </c>
      <c r="B12" s="9">
        <f>19419-6914-2-2942-57</f>
        <v>9504</v>
      </c>
      <c r="C12" s="9">
        <f>19019-6180-8870-2569-23</f>
        <v>1377</v>
      </c>
      <c r="D12" s="10">
        <f t="shared" si="0"/>
        <v>10881</v>
      </c>
    </row>
    <row r="13" spans="1:4" ht="18.75" customHeight="1" x14ac:dyDescent="0.35">
      <c r="A13" s="2" t="s">
        <v>15</v>
      </c>
      <c r="B13" s="9">
        <f>13539-4389-2-2096-121</f>
        <v>6931</v>
      </c>
      <c r="C13" s="9">
        <f>13413-3934-6077-1881-42</f>
        <v>1479</v>
      </c>
      <c r="D13" s="10">
        <f t="shared" si="0"/>
        <v>8410</v>
      </c>
    </row>
    <row r="14" spans="1:4" ht="18.75" customHeight="1" x14ac:dyDescent="0.35">
      <c r="A14" s="2" t="s">
        <v>16</v>
      </c>
      <c r="B14" s="9">
        <f>27677-8446-7-4636-145</f>
        <v>14443</v>
      </c>
      <c r="C14" s="9">
        <f>27974-7831-11596-4165-94</f>
        <v>4288</v>
      </c>
      <c r="D14" s="10">
        <f t="shared" si="0"/>
        <v>18731</v>
      </c>
    </row>
    <row r="15" spans="1:4" ht="18.75" customHeight="1" x14ac:dyDescent="0.35">
      <c r="A15" s="2" t="s">
        <v>17</v>
      </c>
      <c r="B15" s="9">
        <f>18364-5647-2-3215-43</f>
        <v>9457</v>
      </c>
      <c r="C15" s="9">
        <f>18292-5327-8276-2852-19</f>
        <v>1818</v>
      </c>
      <c r="D15" s="10">
        <f t="shared" si="0"/>
        <v>11275</v>
      </c>
    </row>
    <row r="16" spans="1:4" ht="18.75" customHeight="1" x14ac:dyDescent="0.35">
      <c r="A16" s="2" t="s">
        <v>18</v>
      </c>
      <c r="B16" s="9">
        <f>11616-3287-2046-150</f>
        <v>6133</v>
      </c>
      <c r="C16" s="9">
        <f>11469-2996-5737-1736-27</f>
        <v>973</v>
      </c>
      <c r="D16" s="10">
        <f t="shared" si="0"/>
        <v>7106</v>
      </c>
    </row>
    <row r="17" spans="1:4" ht="18.75" customHeight="1" x14ac:dyDescent="0.35">
      <c r="A17" s="2" t="s">
        <v>19</v>
      </c>
      <c r="B17" s="9">
        <f>28974-9586-4-4677-45</f>
        <v>14662</v>
      </c>
      <c r="C17" s="9">
        <f>28393-8408-13041-4254-28</f>
        <v>2662</v>
      </c>
      <c r="D17" s="10">
        <f t="shared" si="0"/>
        <v>17324</v>
      </c>
    </row>
    <row r="18" spans="1:4" s="12" customFormat="1" ht="18.75" customHeight="1" x14ac:dyDescent="0.35">
      <c r="A18" s="6" t="s">
        <v>20</v>
      </c>
      <c r="B18" s="11">
        <f>SUM(B6:B17)</f>
        <v>113880</v>
      </c>
      <c r="C18" s="11">
        <f t="shared" ref="C18:D18" si="1">SUM(C6:C17)</f>
        <v>21533</v>
      </c>
      <c r="D18" s="11">
        <f t="shared" si="1"/>
        <v>135413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2023-01-26T08:04:36Z</dcterms:modified>
</cp:coreProperties>
</file>