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LAPORAN\Kominfo\Data Sektoral 2025\Bun\"/>
    </mc:Choice>
  </mc:AlternateContent>
  <xr:revisionPtr revIDLastSave="0" documentId="8_{970E9FC6-919C-40D2-8A40-2185F981CCA8}" xr6:coauthVersionLast="47" xr6:coauthVersionMax="47" xr10:uidLastSave="{00000000-0000-0000-0000-000000000000}"/>
  <bookViews>
    <workbookView xWindow="-110" yWindow="-110" windowWidth="19420" windowHeight="10300" xr2:uid="{52B8511A-0474-4A16-8211-9E58A722C345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I17" i="1"/>
  <c r="H17" i="1"/>
  <c r="G17" i="1"/>
  <c r="E17" i="1"/>
  <c r="K16" i="1"/>
  <c r="J16" i="1"/>
  <c r="F16" i="1"/>
  <c r="D16" i="1"/>
  <c r="C16" i="1"/>
  <c r="B16" i="1"/>
  <c r="K15" i="1"/>
  <c r="J15" i="1"/>
  <c r="F15" i="1"/>
  <c r="D15" i="1"/>
  <c r="C15" i="1"/>
  <c r="B15" i="1"/>
  <c r="K14" i="1"/>
  <c r="J14" i="1"/>
  <c r="F14" i="1"/>
  <c r="D14" i="1"/>
  <c r="C14" i="1"/>
  <c r="B14" i="1"/>
  <c r="K13" i="1"/>
  <c r="J13" i="1"/>
  <c r="F13" i="1"/>
  <c r="D13" i="1"/>
  <c r="C13" i="1"/>
  <c r="B13" i="1"/>
  <c r="K12" i="1"/>
  <c r="J12" i="1"/>
  <c r="F12" i="1"/>
  <c r="D12" i="1"/>
  <c r="C12" i="1"/>
  <c r="B12" i="1"/>
  <c r="K11" i="1"/>
  <c r="J11" i="1"/>
  <c r="F11" i="1"/>
  <c r="D11" i="1"/>
  <c r="C11" i="1"/>
  <c r="B11" i="1"/>
  <c r="K10" i="1"/>
  <c r="J10" i="1"/>
  <c r="F10" i="1"/>
  <c r="D10" i="1"/>
  <c r="C10" i="1"/>
  <c r="B10" i="1"/>
  <c r="K9" i="1"/>
  <c r="J9" i="1"/>
  <c r="F9" i="1"/>
  <c r="D9" i="1"/>
  <c r="C9" i="1"/>
  <c r="B9" i="1"/>
  <c r="K8" i="1"/>
  <c r="J8" i="1"/>
  <c r="F8" i="1"/>
  <c r="D8" i="1"/>
  <c r="C8" i="1"/>
  <c r="B8" i="1"/>
  <c r="K7" i="1"/>
  <c r="J7" i="1"/>
  <c r="F7" i="1"/>
  <c r="D7" i="1"/>
  <c r="C7" i="1"/>
  <c r="B7" i="1"/>
  <c r="K6" i="1"/>
  <c r="J6" i="1"/>
  <c r="J17" i="1" s="1"/>
  <c r="F6" i="1"/>
  <c r="D6" i="1"/>
  <c r="C6" i="1"/>
  <c r="B6" i="1"/>
  <c r="K5" i="1"/>
  <c r="J5" i="1"/>
  <c r="F5" i="1"/>
  <c r="F17" i="1" s="1"/>
  <c r="D5" i="1"/>
  <c r="D17" i="1" s="1"/>
  <c r="C5" i="1"/>
  <c r="C17" i="1" s="1"/>
  <c r="B5" i="1"/>
  <c r="B17" i="1" s="1"/>
</calcChain>
</file>

<file path=xl/sharedStrings.xml><?xml version="1.0" encoding="utf-8"?>
<sst xmlns="http://schemas.openxmlformats.org/spreadsheetml/2006/main" count="36" uniqueCount="34">
  <si>
    <t>Luas Areal Tanaman Perkebunan Menurut Kecamatan dan Jenis Tanaman (ha), 2025</t>
  </si>
  <si>
    <t>Kecamatan</t>
  </si>
  <si>
    <t>Kelapa Sawit</t>
  </si>
  <si>
    <t>Kelapa</t>
  </si>
  <si>
    <t>Karet</t>
  </si>
  <si>
    <t>Kopi</t>
  </si>
  <si>
    <t>Kakao</t>
  </si>
  <si>
    <t>Tebu</t>
  </si>
  <si>
    <t>Teh</t>
  </si>
  <si>
    <t>Tembakau</t>
  </si>
  <si>
    <t>Pinang</t>
  </si>
  <si>
    <t>Pala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</si>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</sst>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2" fillId="0" borderId="2" xfId="0" quotePrefix="1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2" xfId="1" applyNumberFormat="1" applyFont="1" applyFill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SUS\Downloads\Perkebunan%20(1)%20sp.xlsx" TargetMode="External"/><Relationship Id="rId1" Type="http://schemas.openxmlformats.org/officeDocument/2006/relationships/externalLinkPath" Target="file:///C:\Users\ASUS\Downloads\Perkebunan%20(1)%20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d Tan Kebun"/>
      <sheetName val="Perk. Swasta"/>
      <sheetName val="Luas &amp; Prod Sawit"/>
      <sheetName val="Luas Areal Perkebunan"/>
      <sheetName val="Luas Lahan Tidak Diusahakan"/>
      <sheetName val="Kakao"/>
      <sheetName val="Karet"/>
      <sheetName val="Kelapa"/>
      <sheetName val="Luas &amp; Prod Perk Besar"/>
      <sheetName val="Pinang"/>
      <sheetName val="Pala"/>
    </sheetNames>
    <sheetDataSet>
      <sheetData sheetId="0"/>
      <sheetData sheetId="1"/>
      <sheetData sheetId="2">
        <row r="7">
          <cell r="E7">
            <v>1434</v>
          </cell>
        </row>
        <row r="8">
          <cell r="E8">
            <v>700</v>
          </cell>
        </row>
        <row r="9">
          <cell r="E9">
            <v>2895.4399999999996</v>
          </cell>
        </row>
        <row r="10">
          <cell r="E10">
            <v>764.24</v>
          </cell>
        </row>
        <row r="11">
          <cell r="E11">
            <v>673</v>
          </cell>
        </row>
        <row r="12">
          <cell r="E12">
            <v>561.41999999999996</v>
          </cell>
        </row>
        <row r="13">
          <cell r="E13">
            <v>1179.76</v>
          </cell>
        </row>
        <row r="14">
          <cell r="E14">
            <v>683</v>
          </cell>
        </row>
        <row r="15">
          <cell r="E15">
            <v>756</v>
          </cell>
        </row>
        <row r="16">
          <cell r="E16">
            <v>854.44</v>
          </cell>
        </row>
        <row r="17">
          <cell r="E17">
            <v>949.7</v>
          </cell>
        </row>
        <row r="18">
          <cell r="E18">
            <v>725</v>
          </cell>
        </row>
      </sheetData>
      <sheetData sheetId="3"/>
      <sheetData sheetId="4"/>
      <sheetData sheetId="5">
        <row r="7">
          <cell r="E7">
            <v>78</v>
          </cell>
        </row>
        <row r="8">
          <cell r="E8">
            <v>3</v>
          </cell>
        </row>
        <row r="9">
          <cell r="E9">
            <v>24</v>
          </cell>
        </row>
        <row r="10">
          <cell r="E10">
            <v>30</v>
          </cell>
        </row>
        <row r="11">
          <cell r="E11">
            <v>98</v>
          </cell>
        </row>
        <row r="12">
          <cell r="E12">
            <v>67</v>
          </cell>
        </row>
        <row r="13">
          <cell r="E13">
            <v>47</v>
          </cell>
        </row>
        <row r="14">
          <cell r="E14">
            <v>55</v>
          </cell>
        </row>
        <row r="15">
          <cell r="E15">
            <v>98</v>
          </cell>
        </row>
        <row r="16">
          <cell r="E16">
            <v>23</v>
          </cell>
        </row>
        <row r="17">
          <cell r="E17">
            <v>37</v>
          </cell>
        </row>
        <row r="18">
          <cell r="E18">
            <v>47</v>
          </cell>
        </row>
      </sheetData>
      <sheetData sheetId="6">
        <row r="7">
          <cell r="E7">
            <v>3</v>
          </cell>
        </row>
        <row r="8">
          <cell r="E8">
            <v>0</v>
          </cell>
        </row>
        <row r="9">
          <cell r="E9">
            <v>0</v>
          </cell>
        </row>
        <row r="10">
          <cell r="E10">
            <v>0</v>
          </cell>
        </row>
        <row r="11">
          <cell r="E11">
            <v>7</v>
          </cell>
        </row>
        <row r="12">
          <cell r="E12">
            <v>2</v>
          </cell>
        </row>
        <row r="13">
          <cell r="E13">
            <v>0</v>
          </cell>
        </row>
        <row r="14">
          <cell r="E14">
            <v>5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15</v>
          </cell>
        </row>
        <row r="18">
          <cell r="E18">
            <v>0</v>
          </cell>
        </row>
      </sheetData>
      <sheetData sheetId="7">
        <row r="7">
          <cell r="E7">
            <v>1245</v>
          </cell>
        </row>
        <row r="8">
          <cell r="E8">
            <v>2067</v>
          </cell>
        </row>
        <row r="9">
          <cell r="E9">
            <v>2385</v>
          </cell>
        </row>
        <row r="10">
          <cell r="E10">
            <v>298</v>
          </cell>
        </row>
        <row r="11">
          <cell r="E11">
            <v>239</v>
          </cell>
        </row>
        <row r="12">
          <cell r="E12">
            <v>262</v>
          </cell>
        </row>
        <row r="13">
          <cell r="E13">
            <v>749</v>
          </cell>
        </row>
        <row r="14">
          <cell r="E14">
            <v>417</v>
          </cell>
        </row>
        <row r="15">
          <cell r="E15">
            <v>72</v>
          </cell>
        </row>
        <row r="16">
          <cell r="E16">
            <v>46</v>
          </cell>
        </row>
        <row r="17">
          <cell r="E17">
            <v>57</v>
          </cell>
        </row>
        <row r="18">
          <cell r="E18">
            <v>564</v>
          </cell>
        </row>
      </sheetData>
      <sheetData sheetId="8"/>
      <sheetData sheetId="9">
        <row r="7">
          <cell r="E7">
            <v>6</v>
          </cell>
        </row>
        <row r="8">
          <cell r="E8">
            <v>7</v>
          </cell>
        </row>
        <row r="9">
          <cell r="E9">
            <v>5</v>
          </cell>
        </row>
        <row r="10">
          <cell r="E10">
            <v>1</v>
          </cell>
        </row>
        <row r="11">
          <cell r="E11">
            <v>4</v>
          </cell>
        </row>
        <row r="12">
          <cell r="E12">
            <v>5</v>
          </cell>
        </row>
        <row r="13">
          <cell r="E13">
            <v>2</v>
          </cell>
        </row>
        <row r="14">
          <cell r="E14">
            <v>9</v>
          </cell>
        </row>
        <row r="15">
          <cell r="E15">
            <v>10</v>
          </cell>
        </row>
        <row r="16">
          <cell r="E16">
            <v>5.5</v>
          </cell>
        </row>
        <row r="17">
          <cell r="E17">
            <v>7</v>
          </cell>
        </row>
        <row r="18">
          <cell r="E18">
            <v>17.5</v>
          </cell>
        </row>
      </sheetData>
      <sheetData sheetId="10">
        <row r="7">
          <cell r="E7">
            <v>0</v>
          </cell>
        </row>
        <row r="8">
          <cell r="E8">
            <v>0</v>
          </cell>
        </row>
        <row r="9">
          <cell r="E9">
            <v>0</v>
          </cell>
        </row>
        <row r="10">
          <cell r="E10">
            <v>0</v>
          </cell>
        </row>
        <row r="11">
          <cell r="E11">
            <v>0.5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14.4</v>
          </cell>
        </row>
        <row r="15">
          <cell r="E15">
            <v>0.5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C058B-0D89-474C-8439-5B153F6C9778}">
  <dimension ref="A1:K18"/>
  <sheetViews>
    <sheetView tabSelected="1" workbookViewId="0">
      <selection activeCell="E9" sqref="E9"/>
    </sheetView>
  </sheetViews>
  <sheetFormatPr defaultColWidth="9.08984375" defaultRowHeight="14.5" x14ac:dyDescent="0.35"/>
  <cols>
    <col min="1" max="1" width="18.36328125" customWidth="1"/>
    <col min="2" max="9" width="13.08984375" customWidth="1"/>
    <col min="10" max="11" width="11.6328125" customWidth="1"/>
  </cols>
  <sheetData>
    <row r="1" spans="1:1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11" x14ac:dyDescent="0.3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4" t="s">
        <v>8</v>
      </c>
      <c r="I3" s="3" t="s">
        <v>9</v>
      </c>
      <c r="J3" s="3" t="s">
        <v>10</v>
      </c>
      <c r="K3" s="3" t="s">
        <v>11</v>
      </c>
    </row>
    <row r="4" spans="1:11" ht="12.5" customHeight="1" x14ac:dyDescent="0.35">
      <c r="A4" s="2" t="s">
        <v>12</v>
      </c>
      <c r="B4" s="5" t="s">
        <v>13</v>
      </c>
      <c r="C4" s="6" t="s">
        <v>14</v>
      </c>
      <c r="D4" s="6" t="s">
        <v>15</v>
      </c>
      <c r="E4" s="6" t="s">
        <v>16</v>
      </c>
      <c r="F4" s="6" t="s">
        <v>17</v>
      </c>
      <c r="G4" s="6" t="s">
        <v>18</v>
      </c>
      <c r="H4" s="6" t="s">
        <v>19</v>
      </c>
      <c r="I4" s="6" t="s">
        <v>20</v>
      </c>
      <c r="J4" s="6" t="s">
        <v>20</v>
      </c>
      <c r="K4" s="6" t="s">
        <v>20</v>
      </c>
    </row>
    <row r="5" spans="1:11" ht="24.75" customHeight="1" x14ac:dyDescent="0.35">
      <c r="A5" s="7" t="s">
        <v>21</v>
      </c>
      <c r="B5" s="8">
        <f>'[1]Luas &amp; Prod Sawit'!E7</f>
        <v>1434</v>
      </c>
      <c r="C5" s="9">
        <f>[1]Kelapa!E7</f>
        <v>1245</v>
      </c>
      <c r="D5" s="9">
        <f>[1]Karet!E7</f>
        <v>3</v>
      </c>
      <c r="E5" s="9">
        <v>0</v>
      </c>
      <c r="F5" s="9">
        <f>[1]Kakao!E7</f>
        <v>78</v>
      </c>
      <c r="G5" s="9">
        <v>0</v>
      </c>
      <c r="H5" s="9">
        <v>0</v>
      </c>
      <c r="I5" s="9">
        <v>0</v>
      </c>
      <c r="J5" s="9">
        <f>[1]Pinang!E7</f>
        <v>6</v>
      </c>
      <c r="K5" s="9">
        <f>[1]Pala!E7</f>
        <v>0</v>
      </c>
    </row>
    <row r="6" spans="1:11" ht="24.75" customHeight="1" x14ac:dyDescent="0.35">
      <c r="A6" s="10" t="s">
        <v>22</v>
      </c>
      <c r="B6" s="9">
        <f>'[1]Luas &amp; Prod Sawit'!E8</f>
        <v>700</v>
      </c>
      <c r="C6" s="9">
        <f>[1]Kelapa!E8</f>
        <v>2067</v>
      </c>
      <c r="D6" s="9">
        <f>[1]Karet!E8</f>
        <v>0</v>
      </c>
      <c r="E6" s="9">
        <v>0</v>
      </c>
      <c r="F6" s="9">
        <f>[1]Kakao!E8</f>
        <v>3</v>
      </c>
      <c r="G6" s="9">
        <v>0</v>
      </c>
      <c r="H6" s="9">
        <v>0</v>
      </c>
      <c r="I6" s="9">
        <v>0</v>
      </c>
      <c r="J6" s="9">
        <f>[1]Pinang!E8</f>
        <v>7</v>
      </c>
      <c r="K6" s="9">
        <f>[1]Pala!E8</f>
        <v>0</v>
      </c>
    </row>
    <row r="7" spans="1:11" ht="24.75" customHeight="1" x14ac:dyDescent="0.35">
      <c r="A7" s="11" t="s">
        <v>23</v>
      </c>
      <c r="B7" s="8">
        <f>'[1]Luas &amp; Prod Sawit'!E9</f>
        <v>2895.4399999999996</v>
      </c>
      <c r="C7" s="9">
        <f>[1]Kelapa!E9</f>
        <v>2385</v>
      </c>
      <c r="D7" s="9">
        <f>[1]Karet!E9</f>
        <v>0</v>
      </c>
      <c r="E7" s="9">
        <v>0</v>
      </c>
      <c r="F7" s="9">
        <f>[1]Kakao!E9</f>
        <v>24</v>
      </c>
      <c r="G7" s="9">
        <v>0</v>
      </c>
      <c r="H7" s="9">
        <v>0</v>
      </c>
      <c r="I7" s="9">
        <v>0</v>
      </c>
      <c r="J7" s="9">
        <f>[1]Pinang!E9</f>
        <v>5</v>
      </c>
      <c r="K7" s="9">
        <f>[1]Pala!E9</f>
        <v>0</v>
      </c>
    </row>
    <row r="8" spans="1:11" ht="24.75" customHeight="1" x14ac:dyDescent="0.35">
      <c r="A8" s="7" t="s">
        <v>24</v>
      </c>
      <c r="B8" s="9">
        <f>'[1]Luas &amp; Prod Sawit'!E10</f>
        <v>764.24</v>
      </c>
      <c r="C8" s="9">
        <f>[1]Kelapa!E10</f>
        <v>298</v>
      </c>
      <c r="D8" s="9">
        <f>[1]Karet!E10</f>
        <v>0</v>
      </c>
      <c r="E8" s="9">
        <v>0</v>
      </c>
      <c r="F8" s="9">
        <f>[1]Kakao!E10</f>
        <v>30</v>
      </c>
      <c r="G8" s="9">
        <v>0</v>
      </c>
      <c r="H8" s="9">
        <v>0</v>
      </c>
      <c r="I8" s="9">
        <v>0</v>
      </c>
      <c r="J8" s="9">
        <f>[1]Pinang!E10</f>
        <v>1</v>
      </c>
      <c r="K8" s="9">
        <f>[1]Pala!E10</f>
        <v>0</v>
      </c>
    </row>
    <row r="9" spans="1:11" ht="24.75" customHeight="1" x14ac:dyDescent="0.35">
      <c r="A9" s="7" t="s">
        <v>25</v>
      </c>
      <c r="B9" s="8">
        <f>'[1]Luas &amp; Prod Sawit'!E11</f>
        <v>673</v>
      </c>
      <c r="C9" s="9">
        <f>[1]Kelapa!E11</f>
        <v>239</v>
      </c>
      <c r="D9" s="9">
        <f>[1]Karet!E11</f>
        <v>7</v>
      </c>
      <c r="E9" s="9">
        <v>0</v>
      </c>
      <c r="F9" s="9">
        <f>[1]Kakao!E11</f>
        <v>98</v>
      </c>
      <c r="G9" s="9">
        <v>0</v>
      </c>
      <c r="H9" s="9">
        <v>0</v>
      </c>
      <c r="I9" s="9">
        <v>0</v>
      </c>
      <c r="J9" s="9">
        <f>[1]Pinang!E11</f>
        <v>4</v>
      </c>
      <c r="K9" s="9">
        <f>[1]Pala!E11</f>
        <v>0.5</v>
      </c>
    </row>
    <row r="10" spans="1:11" ht="24.75" customHeight="1" x14ac:dyDescent="0.35">
      <c r="A10" s="7" t="s">
        <v>26</v>
      </c>
      <c r="B10" s="9">
        <f>'[1]Luas &amp; Prod Sawit'!E12</f>
        <v>561.41999999999996</v>
      </c>
      <c r="C10" s="9">
        <f>[1]Kelapa!E12</f>
        <v>262</v>
      </c>
      <c r="D10" s="9">
        <f>[1]Karet!E12</f>
        <v>2</v>
      </c>
      <c r="E10" s="9">
        <v>0</v>
      </c>
      <c r="F10" s="9">
        <f>[1]Kakao!E12</f>
        <v>67</v>
      </c>
      <c r="G10" s="9">
        <v>0</v>
      </c>
      <c r="H10" s="9">
        <v>0</v>
      </c>
      <c r="I10" s="9">
        <v>0</v>
      </c>
      <c r="J10" s="9">
        <f>[1]Pinang!E12</f>
        <v>5</v>
      </c>
      <c r="K10" s="9">
        <f>[1]Pala!E12</f>
        <v>0</v>
      </c>
    </row>
    <row r="11" spans="1:11" ht="24.75" customHeight="1" x14ac:dyDescent="0.35">
      <c r="A11" s="7" t="s">
        <v>27</v>
      </c>
      <c r="B11" s="8">
        <f>'[1]Luas &amp; Prod Sawit'!E13</f>
        <v>1179.76</v>
      </c>
      <c r="C11" s="9">
        <f>[1]Kelapa!E13</f>
        <v>749</v>
      </c>
      <c r="D11" s="9">
        <f>[1]Karet!E13</f>
        <v>0</v>
      </c>
      <c r="E11" s="9">
        <v>0</v>
      </c>
      <c r="F11" s="9">
        <f>[1]Kakao!E13</f>
        <v>47</v>
      </c>
      <c r="G11" s="9">
        <v>0</v>
      </c>
      <c r="H11" s="9">
        <v>0</v>
      </c>
      <c r="I11" s="9">
        <v>0</v>
      </c>
      <c r="J11" s="9">
        <f>[1]Pinang!E13</f>
        <v>2</v>
      </c>
      <c r="K11" s="9">
        <f>[1]Pala!E13</f>
        <v>0</v>
      </c>
    </row>
    <row r="12" spans="1:11" ht="24.75" customHeight="1" x14ac:dyDescent="0.35">
      <c r="A12" s="7" t="s">
        <v>28</v>
      </c>
      <c r="B12" s="9">
        <f>'[1]Luas &amp; Prod Sawit'!E14</f>
        <v>683</v>
      </c>
      <c r="C12" s="9">
        <f>[1]Kelapa!E14</f>
        <v>417</v>
      </c>
      <c r="D12" s="9">
        <f>[1]Karet!E14</f>
        <v>5</v>
      </c>
      <c r="E12" s="9">
        <v>0</v>
      </c>
      <c r="F12" s="9">
        <f>[1]Kakao!E14</f>
        <v>55</v>
      </c>
      <c r="G12" s="9">
        <v>0</v>
      </c>
      <c r="H12" s="9">
        <v>0</v>
      </c>
      <c r="I12" s="9">
        <v>0</v>
      </c>
      <c r="J12" s="9">
        <f>[1]Pinang!E14</f>
        <v>9</v>
      </c>
      <c r="K12" s="9">
        <f>[1]Pala!E14</f>
        <v>14.4</v>
      </c>
    </row>
    <row r="13" spans="1:11" ht="24.75" customHeight="1" x14ac:dyDescent="0.35">
      <c r="A13" s="7" t="s">
        <v>29</v>
      </c>
      <c r="B13" s="8">
        <f>'[1]Luas &amp; Prod Sawit'!E15</f>
        <v>756</v>
      </c>
      <c r="C13" s="9">
        <f>[1]Kelapa!E15</f>
        <v>72</v>
      </c>
      <c r="D13" s="9">
        <f>[1]Karet!E15</f>
        <v>0</v>
      </c>
      <c r="E13" s="9">
        <v>0</v>
      </c>
      <c r="F13" s="9">
        <f>[1]Kakao!E15</f>
        <v>98</v>
      </c>
      <c r="G13" s="9">
        <v>0</v>
      </c>
      <c r="H13" s="9">
        <v>0</v>
      </c>
      <c r="I13" s="9">
        <v>0</v>
      </c>
      <c r="J13" s="9">
        <f>[1]Pinang!E15</f>
        <v>10</v>
      </c>
      <c r="K13" s="9">
        <f>[1]Pala!E15</f>
        <v>0.5</v>
      </c>
    </row>
    <row r="14" spans="1:11" ht="24.75" customHeight="1" x14ac:dyDescent="0.35">
      <c r="A14" s="7" t="s">
        <v>30</v>
      </c>
      <c r="B14" s="9">
        <f>'[1]Luas &amp; Prod Sawit'!E16</f>
        <v>854.44</v>
      </c>
      <c r="C14" s="9">
        <f>[1]Kelapa!E16</f>
        <v>46</v>
      </c>
      <c r="D14" s="9">
        <f>[1]Karet!E16</f>
        <v>0</v>
      </c>
      <c r="E14" s="9">
        <v>0</v>
      </c>
      <c r="F14" s="9">
        <f>[1]Kakao!E16</f>
        <v>23</v>
      </c>
      <c r="G14" s="9">
        <v>0</v>
      </c>
      <c r="H14" s="9">
        <v>0</v>
      </c>
      <c r="I14" s="9">
        <v>0</v>
      </c>
      <c r="J14" s="9">
        <f>[1]Pinang!E16</f>
        <v>5.5</v>
      </c>
      <c r="K14" s="9">
        <f>[1]Pala!E16</f>
        <v>0</v>
      </c>
    </row>
    <row r="15" spans="1:11" ht="24.75" customHeight="1" x14ac:dyDescent="0.35">
      <c r="A15" s="7" t="s">
        <v>31</v>
      </c>
      <c r="B15" s="8">
        <f>'[1]Luas &amp; Prod Sawit'!E17</f>
        <v>949.7</v>
      </c>
      <c r="C15" s="9">
        <f>[1]Kelapa!E17</f>
        <v>57</v>
      </c>
      <c r="D15" s="9">
        <f>[1]Karet!E17</f>
        <v>15</v>
      </c>
      <c r="E15" s="9">
        <v>0</v>
      </c>
      <c r="F15" s="9">
        <f>[1]Kakao!E17</f>
        <v>37</v>
      </c>
      <c r="G15" s="9">
        <v>0</v>
      </c>
      <c r="H15" s="9">
        <v>0</v>
      </c>
      <c r="I15" s="9">
        <v>0</v>
      </c>
      <c r="J15" s="9">
        <f>[1]Pinang!E17</f>
        <v>7</v>
      </c>
      <c r="K15" s="9">
        <f>[1]Pala!E17</f>
        <v>0</v>
      </c>
    </row>
    <row r="16" spans="1:11" ht="24.75" customHeight="1" x14ac:dyDescent="0.35">
      <c r="A16" s="7" t="s">
        <v>32</v>
      </c>
      <c r="B16" s="9">
        <f>'[1]Luas &amp; Prod Sawit'!E18</f>
        <v>725</v>
      </c>
      <c r="C16" s="9">
        <f>[1]Kelapa!E18</f>
        <v>564</v>
      </c>
      <c r="D16" s="9">
        <f>[1]Karet!E18</f>
        <v>0</v>
      </c>
      <c r="E16" s="9">
        <v>0</v>
      </c>
      <c r="F16" s="9">
        <f>[1]Kakao!E18</f>
        <v>47</v>
      </c>
      <c r="G16" s="9">
        <v>0</v>
      </c>
      <c r="H16" s="9">
        <v>0</v>
      </c>
      <c r="I16" s="9">
        <v>0</v>
      </c>
      <c r="J16" s="9">
        <f>[1]Pinang!E18</f>
        <v>17.5</v>
      </c>
      <c r="K16" s="9">
        <f>[1]Pala!E18</f>
        <v>0</v>
      </c>
    </row>
    <row r="17" spans="1:11" ht="24.75" customHeight="1" x14ac:dyDescent="0.35">
      <c r="A17" s="12" t="s">
        <v>33</v>
      </c>
      <c r="B17" s="13">
        <f>SUM(B5:B16)</f>
        <v>12176</v>
      </c>
      <c r="C17" s="13">
        <f t="shared" ref="C17:K17" si="0">SUM(C5:C16)</f>
        <v>8401</v>
      </c>
      <c r="D17" s="13">
        <f t="shared" si="0"/>
        <v>32</v>
      </c>
      <c r="E17" s="13">
        <f t="shared" si="0"/>
        <v>0</v>
      </c>
      <c r="F17" s="13">
        <f t="shared" si="0"/>
        <v>607</v>
      </c>
      <c r="G17" s="13">
        <f t="shared" si="0"/>
        <v>0</v>
      </c>
      <c r="H17" s="13">
        <f t="shared" si="0"/>
        <v>0</v>
      </c>
      <c r="I17" s="13">
        <f t="shared" si="0"/>
        <v>0</v>
      </c>
      <c r="J17" s="13">
        <f t="shared" si="0"/>
        <v>79</v>
      </c>
      <c r="K17" s="13">
        <f t="shared" si="0"/>
        <v>15.4</v>
      </c>
    </row>
    <row r="18" spans="1:11" ht="24.75" customHeight="1" x14ac:dyDescent="0.35"/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asus</dc:creator>
  <cp:lastModifiedBy>asus asus</cp:lastModifiedBy>
  <dcterms:created xsi:type="dcterms:W3CDTF">2026-02-01T07:55:35Z</dcterms:created>
  <dcterms:modified xsi:type="dcterms:W3CDTF">2026-02-01T07:57:18Z</dcterms:modified>
</cp:coreProperties>
</file>