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TP\"/>
    </mc:Choice>
  </mc:AlternateContent>
  <xr:revisionPtr revIDLastSave="0" documentId="13_ncr:1_{D96DF9DC-E3B2-4130-AA7F-A453C2D000E1}" xr6:coauthVersionLast="47" xr6:coauthVersionMax="47" xr10:uidLastSave="{00000000-0000-0000-0000-000000000000}"/>
  <bookViews>
    <workbookView xWindow="-110" yWindow="-110" windowWidth="19420" windowHeight="10300" xr2:uid="{D1FD5230-1C50-41A3-A005-2A890EB9B8CA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17" i="2"/>
  <c r="E16" i="2"/>
  <c r="E15" i="2"/>
  <c r="E14" i="2"/>
  <c r="E13" i="2"/>
  <c r="E12" i="2"/>
  <c r="E11" i="2"/>
  <c r="E10" i="2"/>
  <c r="E9" i="2"/>
  <c r="E8" i="2"/>
  <c r="D18" i="2"/>
  <c r="D17" i="2"/>
  <c r="D16" i="2"/>
  <c r="D15" i="2"/>
  <c r="D14" i="2"/>
  <c r="D13" i="2"/>
  <c r="D12" i="2"/>
  <c r="D11" i="2"/>
  <c r="D10" i="2"/>
  <c r="D9" i="2"/>
  <c r="D8" i="2"/>
  <c r="D6" i="2"/>
  <c r="C18" i="2" l="1"/>
  <c r="B18" i="2"/>
</calcChain>
</file>

<file path=xl/sharedStrings.xml><?xml version="1.0" encoding="utf-8"?>
<sst xmlns="http://schemas.openxmlformats.org/spreadsheetml/2006/main" count="24" uniqueCount="24">
  <si>
    <t>Kecamatan</t>
  </si>
  <si>
    <t>Luas Tanam (Ha)</t>
  </si>
  <si>
    <t>Luas Panen (Ha)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</si>
  <si>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</si>
  <si>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</si>
  <si>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</si>
  <si>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</si>
  <si>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</si>
  <si>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</si>
  <si>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</si>
  <si>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</si>
  <si>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</si>
  <si>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</si>
  <si>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</si>
  <si>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</si>
  <si>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</si>
  <si>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</si>
  <si>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</si>
  <si>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</si>
  <si>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</si>
  <si>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</si>
  <si>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</si>
  <si>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Tanam, Luas Panen, Produksi, dan Rata-Rata Produksi Padi Sawah Menurut Kecamatan di Kabupaten Batu Bara, 2025</t>
  </si>
  <si>
    <t>Produksi GKG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</si>
</sst>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4" fontId="1" fillId="3" borderId="2" xfId="1" applyNumberFormat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center" vertical="center"/>
    </xf>
    <xf numFmtId="4" fontId="2" fillId="2" borderId="2" xfId="1" quotePrefix="1" applyNumberFormat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horizontal="center" vertical="center"/>
    </xf>
    <xf numFmtId="4" fontId="0" fillId="0" borderId="2" xfId="1" applyNumberFormat="1" applyFont="1" applyFill="1" applyBorder="1" applyAlignment="1">
      <alignment horizontal="center" vertical="center"/>
    </xf>
    <xf numFmtId="4" fontId="1" fillId="3" borderId="3" xfId="1" applyNumberFormat="1" applyFont="1" applyFill="1" applyBorder="1" applyAlignment="1">
      <alignment horizontal="center" vertical="center"/>
    </xf>
    <xf numFmtId="4" fontId="0" fillId="0" borderId="0" xfId="1" applyNumberFormat="1" applyFont="1"/>
    <xf numFmtId="0" fontId="1" fillId="0" borderId="0" xfId="0" applyFont="1" applyAlignment="1">
      <alignment horizontal="center" wrapText="1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B1CA-EF72-4970-B13E-96AEC13D0EBB}">
  <dimension ref="A1:F18"/>
  <sheetViews>
    <sheetView tabSelected="1" zoomScale="60" zoomScaleNormal="60" workbookViewId="0">
      <selection activeCell="C25" sqref="C25"/>
    </sheetView>
  </sheetViews>
  <sheetFormatPr defaultRowHeight="14.5" x14ac:dyDescent="0.35"/>
  <cols>
    <col min="1" max="1" width="25.26953125" customWidth="1"/>
    <col min="2" max="5" width="15.453125" style="13" customWidth="1"/>
  </cols>
  <sheetData>
    <row r="1" spans="1:5" x14ac:dyDescent="0.35">
      <c r="A1" s="14" t="s">
        <v>22</v>
      </c>
      <c r="B1" s="14"/>
      <c r="C1" s="14"/>
      <c r="D1" s="14"/>
      <c r="E1" s="14"/>
    </row>
    <row r="2" spans="1:5" x14ac:dyDescent="0.35">
      <c r="A2" s="14"/>
      <c r="B2" s="14"/>
      <c r="C2" s="14"/>
      <c r="D2" s="14"/>
      <c r="E2" s="14"/>
    </row>
    <row r="4" spans="1:5" ht="43.5" x14ac:dyDescent="0.35">
      <c r="A4" s="2" t="s">
        <v>0</v>
      </c>
      <c r="B4" s="7" t="s">
        <v>1</v>
      </c>
      <c r="C4" s="7" t="s">
        <v>2</v>
      </c>
      <c r="D4" s="7" t="s">
        <v>23</v>
      </c>
      <c r="E4" s="7" t="s">
        <v>3</v>
      </c>
    </row>
    <row r="5" spans="1:5" x14ac:dyDescent="0.35">
      <c r="A5" s="1" t="s">
        <v>4</v>
      </c>
      <c r="B5" s="8" t="s">
        <v>5</v>
      </c>
      <c r="C5" s="9" t="s">
        <v>6</v>
      </c>
      <c r="D5" s="9" t="s">
        <v>7</v>
      </c>
      <c r="E5" s="9" t="s">
        <v>8</v>
      </c>
    </row>
    <row r="6" spans="1:5" ht="20.25" customHeight="1" x14ac:dyDescent="0.35">
      <c r="A6" s="4" t="s">
        <v>9</v>
      </c>
      <c r="B6" s="10">
        <v>3153.73</v>
      </c>
      <c r="C6" s="10">
        <v>3420</v>
      </c>
      <c r="D6" s="10">
        <f>193674.6/10</f>
        <v>19367.46</v>
      </c>
      <c r="E6" s="11">
        <f>D6/C6*10</f>
        <v>56.629999999999995</v>
      </c>
    </row>
    <row r="7" spans="1:5" ht="20.25" customHeight="1" x14ac:dyDescent="0.35">
      <c r="A7" s="5" t="s">
        <v>10</v>
      </c>
      <c r="B7" s="10">
        <v>0</v>
      </c>
      <c r="C7" s="10">
        <v>0</v>
      </c>
      <c r="D7" s="10">
        <v>0</v>
      </c>
      <c r="E7" s="11">
        <v>0</v>
      </c>
    </row>
    <row r="8" spans="1:5" ht="20.25" customHeight="1" x14ac:dyDescent="0.35">
      <c r="A8" s="6" t="s">
        <v>11</v>
      </c>
      <c r="B8" s="10">
        <v>483.98999999999995</v>
      </c>
      <c r="C8" s="10">
        <v>611.04999999999995</v>
      </c>
      <c r="D8" s="10">
        <f>34524.325/10</f>
        <v>3452.4324999999999</v>
      </c>
      <c r="E8" s="11">
        <f>D8/C8*10</f>
        <v>56.5</v>
      </c>
    </row>
    <row r="9" spans="1:5" ht="20.25" customHeight="1" x14ac:dyDescent="0.35">
      <c r="A9" s="4" t="s">
        <v>12</v>
      </c>
      <c r="B9" s="10">
        <v>464.96</v>
      </c>
      <c r="C9" s="10">
        <v>356.96000000000004</v>
      </c>
      <c r="D9" s="10">
        <f>20136.1136/10</f>
        <v>2013.6113600000001</v>
      </c>
      <c r="E9" s="11">
        <f>D9/C9*10</f>
        <v>56.41</v>
      </c>
    </row>
    <row r="10" spans="1:5" ht="20.25" customHeight="1" x14ac:dyDescent="0.35">
      <c r="A10" s="4" t="s">
        <v>13</v>
      </c>
      <c r="B10" s="10">
        <v>984.51</v>
      </c>
      <c r="C10" s="10">
        <v>820.17</v>
      </c>
      <c r="D10" s="10">
        <f>46429.8237/10</f>
        <v>4642.9823699999997</v>
      </c>
      <c r="E10" s="11">
        <f>D10/C10*10</f>
        <v>56.61</v>
      </c>
    </row>
    <row r="11" spans="1:5" ht="20.25" customHeight="1" x14ac:dyDescent="0.35">
      <c r="A11" s="4" t="s">
        <v>14</v>
      </c>
      <c r="B11" s="10">
        <v>131.72</v>
      </c>
      <c r="C11" s="10">
        <v>134.24</v>
      </c>
      <c r="D11" s="10">
        <f>7581.8752/10</f>
        <v>758.18752000000006</v>
      </c>
      <c r="E11" s="11">
        <f>D11/C11*10</f>
        <v>56.48</v>
      </c>
    </row>
    <row r="12" spans="1:5" ht="20.25" customHeight="1" x14ac:dyDescent="0.35">
      <c r="A12" s="4" t="s">
        <v>15</v>
      </c>
      <c r="B12" s="10">
        <v>2772.6</v>
      </c>
      <c r="C12" s="10">
        <v>1969.1</v>
      </c>
      <c r="D12" s="10">
        <f>111391.987/10</f>
        <v>11139.198699999999</v>
      </c>
      <c r="E12" s="11">
        <f>D12/C12*10</f>
        <v>56.57</v>
      </c>
    </row>
    <row r="13" spans="1:5" ht="20.25" customHeight="1" x14ac:dyDescent="0.35">
      <c r="A13" s="4" t="s">
        <v>16</v>
      </c>
      <c r="B13" s="10">
        <v>2508.7799999999997</v>
      </c>
      <c r="C13" s="10">
        <v>2633.7000000000003</v>
      </c>
      <c r="D13" s="10">
        <f>149199.105/10</f>
        <v>14919.910500000002</v>
      </c>
      <c r="E13" s="11">
        <f>D13/C13*10</f>
        <v>56.65</v>
      </c>
    </row>
    <row r="14" spans="1:5" ht="20.25" customHeight="1" x14ac:dyDescent="0.35">
      <c r="A14" s="4" t="s">
        <v>17</v>
      </c>
      <c r="B14" s="10">
        <v>5953.94</v>
      </c>
      <c r="C14" s="10">
        <v>5375.1699999999992</v>
      </c>
      <c r="D14" s="10">
        <f>304610.8839/10</f>
        <v>30461.088390000001</v>
      </c>
      <c r="E14" s="11">
        <f>D14/C14*10</f>
        <v>56.670000000000009</v>
      </c>
    </row>
    <row r="15" spans="1:5" ht="20.25" customHeight="1" x14ac:dyDescent="0.35">
      <c r="A15" s="4" t="s">
        <v>18</v>
      </c>
      <c r="B15" s="10">
        <v>1865.3400000000001</v>
      </c>
      <c r="C15" s="10">
        <v>2041.82</v>
      </c>
      <c r="D15" s="10">
        <f>115648.6848/10</f>
        <v>11564.868480000001</v>
      </c>
      <c r="E15" s="11">
        <f>D15/C15*10</f>
        <v>56.640000000000008</v>
      </c>
    </row>
    <row r="16" spans="1:5" ht="20.25" customHeight="1" x14ac:dyDescent="0.35">
      <c r="A16" s="4" t="s">
        <v>19</v>
      </c>
      <c r="B16" s="10">
        <v>24.84</v>
      </c>
      <c r="C16" s="10">
        <v>17.34</v>
      </c>
      <c r="D16" s="10">
        <f>968.9592/10</f>
        <v>96.895920000000004</v>
      </c>
      <c r="E16" s="11">
        <f>D16/C16*10</f>
        <v>55.88</v>
      </c>
    </row>
    <row r="17" spans="1:6" ht="20.25" customHeight="1" x14ac:dyDescent="0.35">
      <c r="A17" s="4" t="s">
        <v>20</v>
      </c>
      <c r="B17" s="10">
        <v>5000.17</v>
      </c>
      <c r="C17" s="10">
        <v>5219.3</v>
      </c>
      <c r="D17" s="10">
        <f>295832.501/10</f>
        <v>29583.250099999997</v>
      </c>
      <c r="E17" s="11">
        <f>D17/C17*10</f>
        <v>56.680493744371844</v>
      </c>
    </row>
    <row r="18" spans="1:6" ht="20.25" customHeight="1" x14ac:dyDescent="0.35">
      <c r="A18" s="3" t="s">
        <v>21</v>
      </c>
      <c r="B18" s="12">
        <f>SUM(B6:B17)</f>
        <v>23344.58</v>
      </c>
      <c r="C18" s="12">
        <f>SUM(C6:C17)</f>
        <v>22598.85</v>
      </c>
      <c r="D18" s="12">
        <f>SUM(D6:D17)</f>
        <v>127999.88584</v>
      </c>
      <c r="E18" s="12">
        <v>56.64</v>
      </c>
      <c r="F18" s="15"/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cp:lastPrinted>2025-02-13T07:13:06Z</cp:lastPrinted>
  <dcterms:created xsi:type="dcterms:W3CDTF">2025-02-04T05:42:02Z</dcterms:created>
  <dcterms:modified xsi:type="dcterms:W3CDTF">2026-02-01T07:45:23Z</dcterms:modified>
</cp:coreProperties>
</file>