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EFAAAE33-BB3D-488F-9545-EE83DCC42A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Dj+ezdU6+704qDUIsN7Tr6D4/PDDl9jUFv7mmmCNug="/>
    </ext>
  </extLst>
</workbook>
</file>

<file path=xl/calcChain.xml><?xml version="1.0" encoding="utf-8"?>
<calcChain xmlns="http://schemas.openxmlformats.org/spreadsheetml/2006/main">
  <c r="E15" i="2" l="1"/>
  <c r="D13" i="2"/>
  <c r="D12" i="2"/>
  <c r="D11" i="2"/>
  <c r="D10" i="2"/>
  <c r="D9" i="2"/>
  <c r="E9" i="2" s="1"/>
  <c r="D8" i="2"/>
  <c r="D7" i="2"/>
  <c r="E7" i="2" s="1"/>
  <c r="D6" i="2"/>
  <c r="D5" i="2"/>
  <c r="D4" i="2"/>
  <c r="E3" i="2"/>
  <c r="E5" i="2"/>
  <c r="E6" i="2"/>
  <c r="E8" i="2"/>
  <c r="E10" i="2"/>
  <c r="E11" i="2"/>
  <c r="E12" i="2"/>
  <c r="E13" i="2"/>
  <c r="D3" i="2"/>
  <c r="C14" i="2"/>
  <c r="E2" i="2"/>
  <c r="B15" i="1"/>
  <c r="D14" i="2" l="1"/>
  <c r="E4" i="2"/>
  <c r="E14" i="2" s="1"/>
</calcChain>
</file>

<file path=xl/sharedStrings.xml><?xml version="1.0" encoding="utf-8"?>
<sst xmlns="http://schemas.openxmlformats.org/spreadsheetml/2006/main" count="35" uniqueCount="35">
  <si>
    <t>Kecamatan</t>
  </si>
  <si>
    <t>Jumlah KK</t>
  </si>
  <si>
    <t>Rata-Rata Anggota KK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</si>
  <si>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</si>
  <si>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</si>
  <si>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</si>
  <si>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</si>
  <si>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</si>
  <si>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</si>
  <si>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</si>
  <si>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</si>
  <si>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</si>
  <si>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</si>
  <si>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</si>
  <si>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</si>
  <si>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</si>
  <si>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</si>
  <si>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</si>
  <si>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</si>
  <si>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KK</t>
  </si>
  <si>
    <t>ANG KK</t>
  </si>
  <si>
    <t>KEC</t>
  </si>
  <si>
    <t>MD</t>
  </si>
  <si>
    <t>RATA2 ANG KK</t>
  </si>
  <si>
    <t>SS</t>
  </si>
  <si>
    <t>AP</t>
  </si>
  <si>
    <t>LP</t>
  </si>
  <si>
    <t>TL</t>
  </si>
  <si>
    <t>TT</t>
  </si>
  <si>
    <t>SB</t>
  </si>
  <si>
    <t>LT</t>
  </si>
  <si>
    <t>LPP</t>
  </si>
  <si>
    <t>DLP</t>
  </si>
  <si>
    <t>DTD</t>
  </si>
  <si>
    <t>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</si>
</sst>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6"/>
  <sheetViews>
    <sheetView tabSelected="1" workbookViewId="0">
      <selection activeCell="H9" sqref="H9"/>
    </sheetView>
  </sheetViews>
  <sheetFormatPr defaultColWidth="14.453125" defaultRowHeight="15" customHeight="1" x14ac:dyDescent="0.35"/>
  <cols>
    <col min="1" max="1" width="21.26953125" customWidth="1"/>
    <col min="2" max="2" width="11.26953125" customWidth="1"/>
    <col min="3" max="3" width="20.08984375" customWidth="1"/>
    <col min="4" max="26" width="8.7265625" customWidth="1"/>
  </cols>
  <sheetData>
    <row r="1" spans="1:3" ht="14.5" x14ac:dyDescent="0.35">
      <c r="A1" s="1" t="s">
        <v>0</v>
      </c>
      <c r="B1" s="2" t="s">
        <v>1</v>
      </c>
      <c r="C1" s="2" t="s">
        <v>2</v>
      </c>
    </row>
    <row r="2" spans="1:3" ht="14.5" x14ac:dyDescent="0.35">
      <c r="A2" s="3" t="s">
        <v>3</v>
      </c>
      <c r="B2" s="3" t="s">
        <v>4</v>
      </c>
      <c r="C2" s="3" t="s">
        <v>5</v>
      </c>
    </row>
    <row r="3" spans="1:3" ht="18" customHeight="1" x14ac:dyDescent="0.35">
      <c r="A3" s="4" t="s">
        <v>6</v>
      </c>
      <c r="B3" s="4">
        <v>10499</v>
      </c>
      <c r="C3" s="4">
        <v>2</v>
      </c>
    </row>
    <row r="4" spans="1:3" ht="18" customHeight="1" x14ac:dyDescent="0.35">
      <c r="A4" s="4" t="s">
        <v>7</v>
      </c>
      <c r="B4" s="4">
        <v>11876</v>
      </c>
      <c r="C4" s="4">
        <v>3</v>
      </c>
    </row>
    <row r="5" spans="1:3" ht="18" customHeight="1" x14ac:dyDescent="0.35">
      <c r="A5" s="4" t="s">
        <v>8</v>
      </c>
      <c r="B5" s="4">
        <v>10579</v>
      </c>
      <c r="C5" s="4">
        <v>3</v>
      </c>
    </row>
    <row r="6" spans="1:3" ht="18" customHeight="1" x14ac:dyDescent="0.35">
      <c r="A6" s="4" t="s">
        <v>9</v>
      </c>
      <c r="B6" s="4">
        <v>11139</v>
      </c>
      <c r="C6" s="4">
        <v>3</v>
      </c>
    </row>
    <row r="7" spans="1:3" ht="18" customHeight="1" x14ac:dyDescent="0.35">
      <c r="A7" s="4" t="s">
        <v>10</v>
      </c>
      <c r="B7" s="4">
        <v>9964</v>
      </c>
      <c r="C7" s="4">
        <v>3</v>
      </c>
    </row>
    <row r="8" spans="1:3" ht="18" customHeight="1" x14ac:dyDescent="0.35">
      <c r="A8" s="4" t="s">
        <v>11</v>
      </c>
      <c r="B8" s="4">
        <v>13469</v>
      </c>
      <c r="C8" s="4">
        <v>2</v>
      </c>
    </row>
    <row r="9" spans="1:3" ht="18" customHeight="1" x14ac:dyDescent="0.35">
      <c r="A9" s="4" t="s">
        <v>12</v>
      </c>
      <c r="B9" s="4">
        <v>12348</v>
      </c>
      <c r="C9" s="4">
        <v>3</v>
      </c>
    </row>
    <row r="10" spans="1:3" ht="18" customHeight="1" x14ac:dyDescent="0.35">
      <c r="A10" s="4" t="s">
        <v>13</v>
      </c>
      <c r="B10" s="4">
        <v>8916</v>
      </c>
      <c r="C10" s="4">
        <v>3</v>
      </c>
    </row>
    <row r="11" spans="1:3" ht="18" customHeight="1" x14ac:dyDescent="0.35">
      <c r="A11" s="4" t="s">
        <v>14</v>
      </c>
      <c r="B11" s="4">
        <v>19052</v>
      </c>
      <c r="C11" s="4">
        <v>3</v>
      </c>
    </row>
    <row r="12" spans="1:3" ht="18" customHeight="1" x14ac:dyDescent="0.35">
      <c r="A12" s="4" t="s">
        <v>15</v>
      </c>
      <c r="B12" s="4">
        <v>11925</v>
      </c>
      <c r="C12" s="4">
        <v>3</v>
      </c>
    </row>
    <row r="13" spans="1:3" ht="18" customHeight="1" x14ac:dyDescent="0.35">
      <c r="A13" s="4" t="s">
        <v>16</v>
      </c>
      <c r="B13" s="4">
        <v>8060</v>
      </c>
      <c r="C13" s="4">
        <v>2</v>
      </c>
    </row>
    <row r="14" spans="1:3" ht="18" customHeight="1" x14ac:dyDescent="0.35">
      <c r="A14" s="4" t="s">
        <v>17</v>
      </c>
      <c r="B14" s="4">
        <v>18940</v>
      </c>
      <c r="C14" s="4">
        <v>3</v>
      </c>
    </row>
    <row r="15" spans="1:3" ht="18" customHeight="1" x14ac:dyDescent="0.35">
      <c r="A15" s="1" t="s">
        <v>18</v>
      </c>
      <c r="B15" s="1">
        <f>SUM(B3:B14)</f>
        <v>146767</v>
      </c>
      <c r="C15" s="1">
        <v>3</v>
      </c>
    </row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printOptions horizontalCentered="1"/>
  <pageMargins left="0.44" right="0.5" top="0.74803149606299213" bottom="0.74803149606299213" header="0" footer="0"/>
  <pageSetup scale="90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workbookViewId="0">
      <selection activeCell="G9" sqref="G9"/>
    </sheetView>
  </sheetViews>
  <sheetFormatPr defaultColWidth="14.453125" defaultRowHeight="15" customHeight="1" x14ac:dyDescent="0.35"/>
  <cols>
    <col min="1" max="1" width="8.7265625" customWidth="1"/>
    <col min="2" max="2" width="12.1796875" customWidth="1"/>
    <col min="3" max="4" width="16.1796875" customWidth="1"/>
    <col min="5" max="5" width="20.81640625" customWidth="1"/>
    <col min="6" max="6" width="20.1796875" customWidth="1"/>
    <col min="7" max="7" width="24.81640625" customWidth="1"/>
    <col min="8" max="26" width="8.7265625" customWidth="1"/>
  </cols>
  <sheetData>
    <row r="1" spans="2:6" s="6" customFormat="1" ht="15" customHeight="1" x14ac:dyDescent="0.35">
      <c r="B1" s="6" t="s">
        <v>21</v>
      </c>
      <c r="C1" s="6" t="s">
        <v>19</v>
      </c>
      <c r="D1" s="6" t="s">
        <v>20</v>
      </c>
      <c r="E1" s="6" t="s">
        <v>23</v>
      </c>
    </row>
    <row r="2" spans="2:6" ht="15" customHeight="1" x14ac:dyDescent="0.35">
      <c r="B2" s="5" t="s">
        <v>22</v>
      </c>
      <c r="C2">
        <v>18940</v>
      </c>
      <c r="D2">
        <v>41607</v>
      </c>
      <c r="E2">
        <f>D2/C2</f>
        <v>2.1967793030623022</v>
      </c>
      <c r="F2">
        <v>3</v>
      </c>
    </row>
    <row r="3" spans="2:6" ht="15" customHeight="1" x14ac:dyDescent="0.35">
      <c r="B3" s="5" t="s">
        <v>24</v>
      </c>
      <c r="C3">
        <v>11925</v>
      </c>
      <c r="D3" s="5">
        <f>8180+17197+182+43+24+262+3</f>
        <v>25891</v>
      </c>
      <c r="E3">
        <f t="shared" ref="E3:E13" si="0">D3/C3</f>
        <v>2.1711530398322849</v>
      </c>
      <c r="F3">
        <v>3</v>
      </c>
    </row>
    <row r="4" spans="2:6" ht="15" customHeight="1" x14ac:dyDescent="0.35">
      <c r="B4" s="5" t="s">
        <v>25</v>
      </c>
      <c r="C4">
        <v>19052</v>
      </c>
      <c r="D4" s="5">
        <f>2+12380+25962+418+96+38+470+13</f>
        <v>39379</v>
      </c>
      <c r="E4">
        <f t="shared" si="0"/>
        <v>2.0669221079151794</v>
      </c>
      <c r="F4">
        <v>3</v>
      </c>
    </row>
    <row r="5" spans="2:6" ht="15" customHeight="1" x14ac:dyDescent="0.35">
      <c r="B5" s="5" t="s">
        <v>26</v>
      </c>
      <c r="C5">
        <v>13469</v>
      </c>
      <c r="D5">
        <f>8747+17248+273+56+42+240+5</f>
        <v>26611</v>
      </c>
      <c r="E5">
        <f t="shared" si="0"/>
        <v>1.9757220283614225</v>
      </c>
      <c r="F5">
        <v>2</v>
      </c>
    </row>
    <row r="6" spans="2:6" ht="15" customHeight="1" x14ac:dyDescent="0.35">
      <c r="B6" s="5" t="s">
        <v>27</v>
      </c>
      <c r="C6">
        <v>11139</v>
      </c>
      <c r="D6">
        <f>7146+17717+305+24+21+323+5</f>
        <v>25541</v>
      </c>
      <c r="E6">
        <f t="shared" si="0"/>
        <v>2.2929347338181167</v>
      </c>
      <c r="F6">
        <v>3</v>
      </c>
    </row>
    <row r="7" spans="2:6" ht="15" customHeight="1" x14ac:dyDescent="0.35">
      <c r="B7" s="5" t="s">
        <v>28</v>
      </c>
      <c r="C7">
        <v>11876</v>
      </c>
      <c r="D7">
        <f>7553+20702+359+25+27+362+9</f>
        <v>29037</v>
      </c>
      <c r="E7">
        <f t="shared" si="0"/>
        <v>2.44501515661839</v>
      </c>
      <c r="F7">
        <v>3</v>
      </c>
    </row>
    <row r="8" spans="2:6" ht="15" customHeight="1" x14ac:dyDescent="0.35">
      <c r="B8" s="5" t="s">
        <v>29</v>
      </c>
      <c r="C8">
        <v>10499</v>
      </c>
      <c r="D8">
        <f>7040+13453+226+39+12+221+5</f>
        <v>20996</v>
      </c>
      <c r="E8">
        <f t="shared" si="0"/>
        <v>1.9998095056672065</v>
      </c>
      <c r="F8">
        <v>2</v>
      </c>
    </row>
    <row r="9" spans="2:6" ht="15" customHeight="1" x14ac:dyDescent="0.35">
      <c r="B9" s="5" t="s">
        <v>30</v>
      </c>
      <c r="C9">
        <v>8060</v>
      </c>
      <c r="D9">
        <f>5298+10222+167+30+14+156+1</f>
        <v>15888</v>
      </c>
      <c r="E9">
        <f t="shared" si="0"/>
        <v>1.9712158808933002</v>
      </c>
      <c r="F9">
        <v>2</v>
      </c>
    </row>
    <row r="10" spans="2:6" ht="15" customHeight="1" x14ac:dyDescent="0.35">
      <c r="B10" s="5" t="s">
        <v>31</v>
      </c>
      <c r="C10">
        <v>12348</v>
      </c>
      <c r="D10">
        <f>8258+19671+303+25+15+256+3</f>
        <v>28531</v>
      </c>
      <c r="E10">
        <f t="shared" si="0"/>
        <v>2.3105766115970199</v>
      </c>
      <c r="F10">
        <v>3</v>
      </c>
    </row>
    <row r="11" spans="2:6" ht="15" customHeight="1" x14ac:dyDescent="0.35">
      <c r="B11" s="5" t="s">
        <v>32</v>
      </c>
      <c r="C11">
        <v>8916</v>
      </c>
      <c r="D11">
        <f>6026+12769+253+44+13+188+2</f>
        <v>19295</v>
      </c>
      <c r="E11">
        <f t="shared" si="0"/>
        <v>2.164087034544639</v>
      </c>
      <c r="F11">
        <v>3</v>
      </c>
    </row>
    <row r="12" spans="2:6" ht="15" customHeight="1" x14ac:dyDescent="0.35">
      <c r="B12" s="5" t="s">
        <v>33</v>
      </c>
      <c r="C12">
        <v>9964</v>
      </c>
      <c r="D12">
        <f>6589+13533+211+25+18+173+4</f>
        <v>20553</v>
      </c>
      <c r="E12">
        <f t="shared" si="0"/>
        <v>2.0627258129265353</v>
      </c>
      <c r="F12">
        <v>3</v>
      </c>
    </row>
    <row r="13" spans="2:6" ht="15" customHeight="1" x14ac:dyDescent="0.35">
      <c r="B13" s="5" t="s">
        <v>34</v>
      </c>
      <c r="C13">
        <v>10579</v>
      </c>
      <c r="D13">
        <f>7428+17315+2+244+11+8+174+7</f>
        <v>25189</v>
      </c>
      <c r="E13">
        <f t="shared" si="0"/>
        <v>2.3810379052840531</v>
      </c>
      <c r="F13">
        <v>3</v>
      </c>
    </row>
    <row r="14" spans="2:6" s="6" customFormat="1" ht="15" customHeight="1" x14ac:dyDescent="0.35">
      <c r="C14" s="6">
        <f>SUM(C2:C13)</f>
        <v>146767</v>
      </c>
      <c r="D14" s="6">
        <f t="shared" ref="D14:E14" si="1">SUM(D2:D13)</f>
        <v>318518</v>
      </c>
      <c r="E14" s="6">
        <f t="shared" si="1"/>
        <v>26.037979120520447</v>
      </c>
    </row>
    <row r="15" spans="2:6" ht="15" customHeight="1" x14ac:dyDescent="0.35">
      <c r="E15">
        <f>D14/C14</f>
        <v>2.1702290024324271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2025-01-22T05:23:12Z</dcterms:modified>
</cp:coreProperties>
</file>