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77FEB8C-F89C-410B-8B7C-FBD04B101E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C7" i="3"/>
  <c r="F10" i="3"/>
  <c r="N7" i="3"/>
  <c r="O7" i="3"/>
  <c r="C9" i="3"/>
  <c r="E9" i="3"/>
  <c r="C15" i="3"/>
  <c r="N15" i="3"/>
  <c r="F15" i="3"/>
  <c r="G15" i="3"/>
  <c r="C6" i="3"/>
  <c r="G6" i="3"/>
  <c r="N8" i="3"/>
  <c r="N17" i="3"/>
  <c r="N12" i="3"/>
  <c r="C11" i="3"/>
  <c r="F11" i="3"/>
  <c r="O11" i="3"/>
  <c r="G11" i="3"/>
  <c r="E11" i="3"/>
  <c r="C14" i="3"/>
  <c r="G14" i="3"/>
  <c r="T10" i="3" l="1"/>
  <c r="T11" i="3"/>
  <c r="G18" i="3"/>
  <c r="O18" i="3"/>
  <c r="N18" i="3"/>
  <c r="T14" i="3"/>
  <c r="T15" i="3"/>
  <c r="Q18" i="3"/>
  <c r="P18" i="3"/>
  <c r="M18" i="3"/>
  <c r="L18" i="3"/>
  <c r="K18" i="3"/>
  <c r="J18" i="3"/>
  <c r="I18" i="3"/>
  <c r="H18" i="3"/>
  <c r="F18" i="3"/>
  <c r="E18" i="3"/>
  <c r="D18" i="3"/>
  <c r="B18" i="3"/>
  <c r="T17" i="3"/>
  <c r="T16" i="3"/>
  <c r="T13" i="3"/>
  <c r="T9" i="3"/>
  <c r="T8" i="3"/>
  <c r="S18" i="3"/>
  <c r="R18" i="3"/>
  <c r="C18" i="3" l="1"/>
  <c r="T12" i="3"/>
  <c r="T7" i="3"/>
  <c r="T6" i="3"/>
  <c r="T18" i="3" l="1"/>
</calcChain>
</file>

<file path=xl/sharedStrings.xml><?xml version="1.0" encoding="utf-8"?>
<sst xmlns="http://schemas.openxmlformats.org/spreadsheetml/2006/main" count="58" uniqueCount="55">
  <si>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</si>
  <si>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</si>
  <si>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</si>
  <si>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</si>
  <si>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</si>
  <si>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</si>
  <si>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</si>
  <si>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</si>
  <si>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</si>
  <si>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</si>
  <si>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</si>
  <si>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</si>
  <si>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</si>
  <si>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</si>
  <si>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</si>
  <si>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</si>
  <si>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</si>
  <si>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</si>
  <si>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</si>
  <si>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</si>
  <si>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</si>
  <si>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</si>
  <si>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</si>
  <si>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</si>
  <si>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</si>
  <si>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</si>
  <si>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</si>
  <si>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</si>
  <si>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</si>
  <si>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</si>
  <si>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</si>
  <si>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</si>
  <si>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</si>
  <si>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</si>
  <si>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</si>
  <si>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</si>
  <si>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</si>
  <si>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</si>
  <si>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</si>
  <si>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</si>
  <si>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</si>
  <si>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</si>
  <si>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</si>
  <si>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</si>
  <si>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</si>
  <si>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</si>
  <si>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</si>
  <si>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</si>
  <si>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</si>
  <si>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</si>
  <si>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</si>
  <si>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</si>
  <si>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</si>
  <si>
    <t>-</t>
  </si>
  <si>
    <t>Banyaknya Simpanan Anggota Koperasi Menurut Jenis dan Kecamatan di Kabupaten Batu Bara ( Unit )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</si>
</sst>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5" fontId="0" fillId="0" borderId="0" xfId="0" applyNumberFormat="1"/>
    <xf numFmtId="165" fontId="1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2" xfId="0" quotePrefix="1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0"/>
  <sheetViews>
    <sheetView tabSelected="1" topLeftCell="A10" workbookViewId="0">
      <selection activeCell="H27" sqref="H27"/>
    </sheetView>
  </sheetViews>
  <sheetFormatPr defaultRowHeight="14.4" x14ac:dyDescent="0.3"/>
  <cols>
    <col min="1" max="1" width="16.88671875" style="1" customWidth="1"/>
    <col min="2" max="2" width="5.109375" style="1" customWidth="1"/>
    <col min="3" max="3" width="13.5546875" style="1" customWidth="1"/>
    <col min="4" max="4" width="8.88671875" style="1" customWidth="1"/>
    <col min="5" max="6" width="14.77734375" style="1" bestFit="1" customWidth="1"/>
    <col min="7" max="7" width="13.5546875" style="1" customWidth="1"/>
    <col min="8" max="8" width="5.5546875" style="1" customWidth="1"/>
    <col min="9" max="9" width="9.109375" style="1" customWidth="1"/>
    <col min="10" max="10" width="8.109375" style="1" customWidth="1"/>
    <col min="11" max="11" width="7.77734375" style="1" customWidth="1"/>
    <col min="12" max="12" width="11" style="1" customWidth="1"/>
    <col min="13" max="13" width="7.6640625" style="1" customWidth="1"/>
    <col min="14" max="14" width="12.44140625" style="1" customWidth="1"/>
    <col min="15" max="15" width="12" style="1" customWidth="1"/>
    <col min="16" max="16" width="8.88671875" style="1" customWidth="1"/>
    <col min="17" max="17" width="8.44140625" style="1" customWidth="1"/>
    <col min="18" max="18" width="5.44140625" style="1" customWidth="1"/>
    <col min="19" max="19" width="9.6640625" style="1" customWidth="1"/>
    <col min="20" max="20" width="14.5546875" style="1" customWidth="1"/>
  </cols>
  <sheetData>
    <row r="1" spans="1:20" ht="18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8" x14ac:dyDescent="0.35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8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3">
      <c r="A4" s="2" t="s">
        <v>13</v>
      </c>
      <c r="B4" s="3" t="s">
        <v>34</v>
      </c>
      <c r="C4" s="3" t="s">
        <v>35</v>
      </c>
      <c r="D4" s="3" t="s">
        <v>36</v>
      </c>
      <c r="E4" s="3" t="s">
        <v>37</v>
      </c>
      <c r="F4" s="3" t="s">
        <v>38</v>
      </c>
      <c r="G4" s="3" t="s">
        <v>39</v>
      </c>
      <c r="H4" s="3" t="s">
        <v>40</v>
      </c>
      <c r="I4" s="3" t="s">
        <v>41</v>
      </c>
      <c r="J4" s="3" t="s">
        <v>42</v>
      </c>
      <c r="K4" s="3" t="s">
        <v>43</v>
      </c>
      <c r="L4" s="3" t="s">
        <v>44</v>
      </c>
      <c r="M4" s="3" t="s">
        <v>45</v>
      </c>
      <c r="N4" s="3" t="s">
        <v>46</v>
      </c>
      <c r="O4" s="3" t="s">
        <v>47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52</v>
      </c>
    </row>
    <row r="5" spans="1:20" x14ac:dyDescent="0.3">
      <c r="A5" s="4" t="s">
        <v>14</v>
      </c>
      <c r="B5" s="5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</row>
    <row r="6" spans="1:20" x14ac:dyDescent="0.3">
      <c r="A6" s="7" t="s">
        <v>0</v>
      </c>
      <c r="B6" s="14">
        <v>0</v>
      </c>
      <c r="C6" s="14">
        <f>149420000</f>
        <v>149420000</v>
      </c>
      <c r="D6" s="14">
        <v>0</v>
      </c>
      <c r="E6" s="14">
        <v>0</v>
      </c>
      <c r="F6" s="14">
        <v>0</v>
      </c>
      <c r="G6" s="14">
        <f>102430553</f>
        <v>102430553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 t="s">
        <v>53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2">
        <f>SUM(B6:S6)</f>
        <v>251850553</v>
      </c>
    </row>
    <row r="7" spans="1:20" x14ac:dyDescent="0.3">
      <c r="A7" s="8" t="s">
        <v>1</v>
      </c>
      <c r="B7" s="15">
        <v>0</v>
      </c>
      <c r="C7" s="15">
        <f>60160000</f>
        <v>60160000</v>
      </c>
      <c r="D7" s="15">
        <v>0</v>
      </c>
      <c r="E7" s="15">
        <f>2276748319</f>
        <v>2276748319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f>278060000</f>
        <v>278060000</v>
      </c>
      <c r="O7" s="15">
        <f>80440000</f>
        <v>80440000</v>
      </c>
      <c r="P7" s="15">
        <v>0</v>
      </c>
      <c r="Q7" s="15">
        <v>0</v>
      </c>
      <c r="R7" s="15" t="s">
        <v>53</v>
      </c>
      <c r="S7" s="15">
        <v>0</v>
      </c>
      <c r="T7" s="12">
        <f t="shared" ref="T7:T17" si="0">SUM(B7:S7)</f>
        <v>2695408319</v>
      </c>
    </row>
    <row r="8" spans="1:20" x14ac:dyDescent="0.3">
      <c r="A8" s="7" t="s">
        <v>2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>75900000</f>
        <v>75900000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2">
        <f t="shared" si="0"/>
        <v>75900000</v>
      </c>
    </row>
    <row r="9" spans="1:20" x14ac:dyDescent="0.3">
      <c r="A9" s="8" t="s">
        <v>3</v>
      </c>
      <c r="B9" s="15">
        <v>0</v>
      </c>
      <c r="C9" s="15">
        <f>701925550</f>
        <v>701925550</v>
      </c>
      <c r="D9" s="15">
        <v>0</v>
      </c>
      <c r="E9" s="15">
        <f>4884167207</f>
        <v>4884167207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2">
        <f t="shared" si="0"/>
        <v>5586092757</v>
      </c>
    </row>
    <row r="10" spans="1:20" x14ac:dyDescent="0.3">
      <c r="A10" s="7" t="s">
        <v>4</v>
      </c>
      <c r="B10" s="14">
        <v>0</v>
      </c>
      <c r="C10" s="14">
        <v>0</v>
      </c>
      <c r="D10" s="14">
        <v>0</v>
      </c>
      <c r="E10" s="14">
        <v>0</v>
      </c>
      <c r="F10" s="14">
        <f>27944475176</f>
        <v>27944475176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2">
        <f t="shared" si="0"/>
        <v>27944475176</v>
      </c>
    </row>
    <row r="11" spans="1:20" x14ac:dyDescent="0.3">
      <c r="A11" s="8" t="s">
        <v>5</v>
      </c>
      <c r="B11" s="15">
        <v>0</v>
      </c>
      <c r="C11" s="15">
        <f>313750000</f>
        <v>313750000</v>
      </c>
      <c r="D11" s="15">
        <v>0</v>
      </c>
      <c r="E11" s="15">
        <f>17014904799</f>
        <v>17014904799</v>
      </c>
      <c r="F11" s="15">
        <f>1537766000</f>
        <v>1537766000</v>
      </c>
      <c r="G11" s="15">
        <f>1710157346</f>
        <v>1710157346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f>35280000</f>
        <v>35280000</v>
      </c>
      <c r="P11" s="15">
        <v>0</v>
      </c>
      <c r="Q11" s="15">
        <v>0</v>
      </c>
      <c r="R11" s="15" t="s">
        <v>53</v>
      </c>
      <c r="S11" s="15">
        <v>0</v>
      </c>
      <c r="T11" s="12">
        <f t="shared" si="0"/>
        <v>20611858145</v>
      </c>
    </row>
    <row r="12" spans="1:20" x14ac:dyDescent="0.3">
      <c r="A12" s="7" t="s">
        <v>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>25630000</f>
        <v>25630000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2">
        <f t="shared" si="0"/>
        <v>25630000</v>
      </c>
    </row>
    <row r="13" spans="1:20" x14ac:dyDescent="0.3">
      <c r="A13" s="8" t="s">
        <v>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2">
        <f t="shared" si="0"/>
        <v>0</v>
      </c>
    </row>
    <row r="14" spans="1:20" x14ac:dyDescent="0.3">
      <c r="A14" s="7" t="s">
        <v>8</v>
      </c>
      <c r="B14" s="14">
        <v>0</v>
      </c>
      <c r="C14" s="14">
        <f>198155089</f>
        <v>198155089</v>
      </c>
      <c r="D14" s="14">
        <v>0</v>
      </c>
      <c r="E14" s="14">
        <v>0</v>
      </c>
      <c r="F14" s="14">
        <v>0</v>
      </c>
      <c r="G14" s="14">
        <f>879307798</f>
        <v>879307798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2">
        <f t="shared" si="0"/>
        <v>1077462887</v>
      </c>
    </row>
    <row r="15" spans="1:20" x14ac:dyDescent="0.3">
      <c r="A15" s="8" t="s">
        <v>9</v>
      </c>
      <c r="B15" s="15">
        <v>0</v>
      </c>
      <c r="C15" s="15">
        <f>13910000</f>
        <v>13910000</v>
      </c>
      <c r="D15" s="15">
        <v>0</v>
      </c>
      <c r="E15" s="15">
        <v>0</v>
      </c>
      <c r="F15" s="15">
        <f>83655000</f>
        <v>83655000</v>
      </c>
      <c r="G15" s="15">
        <f>1465870953</f>
        <v>1465870953</v>
      </c>
      <c r="H15" s="15" t="s">
        <v>53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f>32000000</f>
        <v>32000000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2">
        <f t="shared" si="0"/>
        <v>1595435953</v>
      </c>
    </row>
    <row r="16" spans="1:20" x14ac:dyDescent="0.3">
      <c r="A16" s="7" t="s">
        <v>10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2">
        <f t="shared" si="0"/>
        <v>0</v>
      </c>
    </row>
    <row r="17" spans="1:20" x14ac:dyDescent="0.3">
      <c r="A17" s="8" t="s">
        <v>11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f>43735000</f>
        <v>43735000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2">
        <f t="shared" si="0"/>
        <v>43735000</v>
      </c>
    </row>
    <row r="18" spans="1:20" x14ac:dyDescent="0.3">
      <c r="A18" s="9" t="s">
        <v>12</v>
      </c>
      <c r="B18" s="13">
        <f>SUM(B6:B17)</f>
        <v>0</v>
      </c>
      <c r="C18" s="13">
        <f t="shared" ref="C18:T18" si="1">SUM(C6:C17)</f>
        <v>1437320639</v>
      </c>
      <c r="D18" s="13">
        <f t="shared" si="1"/>
        <v>0</v>
      </c>
      <c r="E18" s="13">
        <f t="shared" si="1"/>
        <v>24175820325</v>
      </c>
      <c r="F18" s="13">
        <f t="shared" si="1"/>
        <v>29565896176</v>
      </c>
      <c r="G18" s="13">
        <f t="shared" si="1"/>
        <v>4157766650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455325000</v>
      </c>
      <c r="O18" s="13">
        <f t="shared" si="1"/>
        <v>115720000</v>
      </c>
      <c r="P18" s="13">
        <f t="shared" si="1"/>
        <v>0</v>
      </c>
      <c r="Q18" s="13">
        <f t="shared" si="1"/>
        <v>0</v>
      </c>
      <c r="R18" s="13">
        <f t="shared" si="1"/>
        <v>0</v>
      </c>
      <c r="S18" s="13">
        <f t="shared" si="1"/>
        <v>0</v>
      </c>
      <c r="T18" s="13">
        <f t="shared" si="1"/>
        <v>59907848790</v>
      </c>
    </row>
    <row r="21" spans="1:20" ht="15.6" x14ac:dyDescent="0.3">
      <c r="Q21" s="16"/>
      <c r="R21" s="17"/>
    </row>
    <row r="22" spans="1:20" ht="15.6" x14ac:dyDescent="0.3">
      <c r="Q22" s="16"/>
      <c r="R22" s="17"/>
    </row>
    <row r="23" spans="1:20" ht="15.6" x14ac:dyDescent="0.3">
      <c r="Q23" s="16"/>
      <c r="R23" s="17"/>
    </row>
    <row r="24" spans="1:20" ht="15.6" x14ac:dyDescent="0.3">
      <c r="Q24" s="16"/>
      <c r="R24" s="17"/>
    </row>
    <row r="25" spans="1:20" ht="15.6" x14ac:dyDescent="0.3">
      <c r="Q25" s="17"/>
      <c r="R25" s="17"/>
    </row>
    <row r="26" spans="1:20" ht="15.6" x14ac:dyDescent="0.3">
      <c r="Q26" s="17"/>
      <c r="R26" s="17"/>
    </row>
    <row r="27" spans="1:20" ht="15.6" x14ac:dyDescent="0.3">
      <c r="Q27" s="17"/>
      <c r="R27" s="17"/>
    </row>
    <row r="28" spans="1:20" ht="15.6" x14ac:dyDescent="0.3">
      <c r="Q28" s="18"/>
      <c r="R28" s="17"/>
    </row>
    <row r="29" spans="1:20" ht="15.6" x14ac:dyDescent="0.3">
      <c r="Q29" s="18"/>
      <c r="R29" s="17"/>
    </row>
    <row r="30" spans="1:20" ht="15.6" x14ac:dyDescent="0.3">
      <c r="Q30" s="18"/>
      <c r="R30" s="17"/>
    </row>
  </sheetData>
  <mergeCells count="1">
    <mergeCell ref="A2:T2"/>
  </mergeCells>
  <pageMargins left="0.7" right="0.7" top="0.75" bottom="0.75" header="0.3" footer="0.3"/>
  <pageSetup scale="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2025-02-05T09:07:59Z</dcterms:modified>
</cp:coreProperties>
</file>