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395" windowHeight="11475"/>
  </bookViews>
  <sheets>
    <sheet name="Sheet1" sheetId="1" r:id="rId1"/>
  </sheets>
  <definedNames>
    <definedName name="_xlnm.Print_Area" localSheetId="0">Sheet1!$A$1:$T$29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M11" i="1"/>
  <c r="G17" i="1"/>
  <c r="T17" i="1" s="1"/>
  <c r="C9" i="1"/>
  <c r="O7" i="1"/>
  <c r="E11" i="1"/>
  <c r="R11" i="1"/>
  <c r="R18" i="1" s="1"/>
  <c r="N15" i="1"/>
  <c r="T15" i="1" s="1"/>
  <c r="G16" i="1"/>
  <c r="G18" i="1" s="1"/>
  <c r="B18" i="1"/>
  <c r="C18" i="1"/>
  <c r="D18" i="1"/>
  <c r="E18" i="1"/>
  <c r="F18" i="1"/>
  <c r="H18" i="1"/>
  <c r="I18" i="1"/>
  <c r="J18" i="1"/>
  <c r="K18" i="1"/>
  <c r="L18" i="1"/>
  <c r="M18" i="1"/>
  <c r="O18" i="1"/>
  <c r="P18" i="1"/>
  <c r="Q18" i="1"/>
  <c r="S18" i="1"/>
  <c r="T7" i="1"/>
  <c r="T8" i="1"/>
  <c r="T9" i="1"/>
  <c r="T10" i="1"/>
  <c r="T12" i="1"/>
  <c r="T13" i="1"/>
  <c r="T14" i="1"/>
  <c r="T6" i="1"/>
  <c r="S15" i="1"/>
  <c r="N18" i="1" l="1"/>
  <c r="T16" i="1"/>
  <c r="T11" i="1"/>
  <c r="T18" i="1" s="1"/>
</calcChain>
</file>

<file path=xl/sharedStrings.xml><?xml version="1.0" encoding="utf-8"?>
<sst xmlns="http://schemas.openxmlformats.org/spreadsheetml/2006/main" count="63" uniqueCount="63">
  <si>
    <t>Kecamatan</t>
  </si>
  <si>
    <t>KUD</t>
  </si>
  <si>
    <t>KSU</t>
  </si>
  <si>
    <t>ABRI</t>
  </si>
  <si>
    <t>KPN</t>
  </si>
  <si>
    <t>Kopkar</t>
  </si>
  <si>
    <t>KSP</t>
  </si>
  <si>
    <t>Jasa</t>
  </si>
  <si>
    <t>Angkutan</t>
  </si>
  <si>
    <t>Industri</t>
  </si>
  <si>
    <t>Koppas</t>
  </si>
  <si>
    <t>Koppontren</t>
  </si>
  <si>
    <t>Kopwan</t>
  </si>
  <si>
    <t>Kopnel</t>
  </si>
  <si>
    <t>Koptan</t>
  </si>
  <si>
    <t>Kopikra</t>
  </si>
  <si>
    <t>Kopnak</t>
  </si>
  <si>
    <t>KPRI</t>
  </si>
  <si>
    <t>Lain-lain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</si>
  <si>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</si>
  <si>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</si>
  <si>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</si>
  <si>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</si>
  <si>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</si>
  <si>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</si>
  <si>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</si>
  <si>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</si>
  <si>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</si>
  <si>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</si>
  <si>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</si>
  <si>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</si>
  <si>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</si>
  <si>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</si>
  <si>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</si>
  <si>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</si>
  <si>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</si>
  <si>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</si>
  <si>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</si>
  <si>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</si>
  <si>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</si>
  <si>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</si>
  <si>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</si>
  <si>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</si>
  <si>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</si>
  <si>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</si>
  <si>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</si>
  <si>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</si>
  <si>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</si>
  <si>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</si>
  <si>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</si>
  <si>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</si>
  <si>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</si>
  <si>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</si>
  <si>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Plt.</t>
  </si>
  <si>
    <t xml:space="preserve">KEPALA DINAS KOPERASI </t>
  </si>
  <si>
    <t>USAHA KECIL DAN MENENGAH</t>
  </si>
  <si>
    <t>KABUPATEN BATU BARA</t>
  </si>
  <si>
    <t>ARIF HANAFIAH, S.STP</t>
  </si>
  <si>
    <t>PEMBINA</t>
  </si>
  <si>
    <t>NIP. 19871115 200602 1 002</t>
  </si>
  <si>
    <t>Indrapura, 31 Desember 2022</t>
  </si>
  <si>
    <t xml:space="preserve">Banyaknya Jenis Koperasi Menurut Jenis dan Kecamatan </t>
  </si>
  <si>
    <t>di Kabupaten Batu Bara ( Unit 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</si>
</sst>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80" zoomScaleNormal="80" workbookViewId="0">
      <selection activeCell="P12" sqref="P12"/>
    </sheetView>
  </sheetViews>
  <sheetFormatPr defaultRowHeight="15" x14ac:dyDescent="0.25"/>
  <cols>
    <col min="1" max="1" width="17.28515625" bestFit="1" customWidth="1"/>
    <col min="2" max="20" width="9.42578125" customWidth="1"/>
  </cols>
  <sheetData>
    <row r="1" spans="1:20" ht="18.75" x14ac:dyDescent="0.3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8.75" x14ac:dyDescent="0.3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5.65" customHeight="1" x14ac:dyDescent="0.25"/>
    <row r="4" spans="1:20" s="3" customFormat="1" ht="32.25" customHeight="1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</row>
    <row r="5" spans="1:20" s="3" customFormat="1" ht="18.399999999999999" customHeight="1" x14ac:dyDescent="0.25">
      <c r="A5" s="4" t="s">
        <v>20</v>
      </c>
      <c r="B5" s="5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  <c r="M5" s="6" t="s">
        <v>32</v>
      </c>
      <c r="N5" s="6" t="s">
        <v>33</v>
      </c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</row>
    <row r="6" spans="1:20" s="3" customFormat="1" ht="18.399999999999999" customHeight="1" x14ac:dyDescent="0.25">
      <c r="A6" s="7" t="s">
        <v>40</v>
      </c>
      <c r="B6" s="8">
        <v>3</v>
      </c>
      <c r="C6" s="8">
        <v>2</v>
      </c>
      <c r="D6" s="8"/>
      <c r="E6" s="8"/>
      <c r="F6" s="8">
        <v>1</v>
      </c>
      <c r="G6" s="8">
        <v>4</v>
      </c>
      <c r="H6" s="8"/>
      <c r="I6" s="8"/>
      <c r="J6" s="8"/>
      <c r="K6" s="8"/>
      <c r="L6" s="8"/>
      <c r="M6" s="8">
        <v>1</v>
      </c>
      <c r="N6" s="8">
        <v>1</v>
      </c>
      <c r="O6" s="8">
        <v>14</v>
      </c>
      <c r="P6" s="8"/>
      <c r="Q6" s="8"/>
      <c r="R6" s="8">
        <v>1</v>
      </c>
      <c r="S6" s="8">
        <v>8</v>
      </c>
      <c r="T6" s="8">
        <f>SUM(B6:S6)</f>
        <v>35</v>
      </c>
    </row>
    <row r="7" spans="1:20" s="3" customFormat="1" ht="18.399999999999999" customHeight="1" x14ac:dyDescent="0.25">
      <c r="A7" s="9" t="s">
        <v>41</v>
      </c>
      <c r="B7" s="10">
        <v>1</v>
      </c>
      <c r="C7" s="10">
        <v>6</v>
      </c>
      <c r="D7" s="10">
        <v>1</v>
      </c>
      <c r="E7" s="10">
        <v>4</v>
      </c>
      <c r="F7" s="10">
        <v>1</v>
      </c>
      <c r="G7" s="10">
        <v>1</v>
      </c>
      <c r="H7" s="10"/>
      <c r="I7" s="10"/>
      <c r="J7" s="10"/>
      <c r="K7" s="10">
        <v>1</v>
      </c>
      <c r="L7" s="10"/>
      <c r="M7" s="10"/>
      <c r="N7" s="10">
        <v>6</v>
      </c>
      <c r="O7" s="10">
        <f>1</f>
        <v>1</v>
      </c>
      <c r="P7" s="10"/>
      <c r="Q7" s="10"/>
      <c r="R7" s="10">
        <v>1</v>
      </c>
      <c r="S7" s="10">
        <v>13</v>
      </c>
      <c r="T7" s="8">
        <f t="shared" ref="T7:T17" si="0">SUM(B7:S7)</f>
        <v>36</v>
      </c>
    </row>
    <row r="8" spans="1:20" s="3" customFormat="1" ht="18.399999999999999" customHeight="1" x14ac:dyDescent="0.25">
      <c r="A8" s="11" t="s">
        <v>42</v>
      </c>
      <c r="B8" s="8"/>
      <c r="C8" s="8">
        <v>2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v>1</v>
      </c>
      <c r="O8" s="8">
        <v>2</v>
      </c>
      <c r="P8" s="8"/>
      <c r="Q8" s="8"/>
      <c r="R8" s="8"/>
      <c r="S8" s="8">
        <v>4</v>
      </c>
      <c r="T8" s="8">
        <f t="shared" si="0"/>
        <v>9</v>
      </c>
    </row>
    <row r="9" spans="1:20" s="3" customFormat="1" ht="18.399999999999999" customHeight="1" x14ac:dyDescent="0.25">
      <c r="A9" s="12" t="s">
        <v>43</v>
      </c>
      <c r="B9" s="10">
        <v>1</v>
      </c>
      <c r="C9" s="10">
        <f>5</f>
        <v>5</v>
      </c>
      <c r="D9" s="10"/>
      <c r="E9" s="10">
        <v>4</v>
      </c>
      <c r="F9" s="10">
        <v>1</v>
      </c>
      <c r="G9" s="10">
        <v>1</v>
      </c>
      <c r="H9" s="10">
        <v>2</v>
      </c>
      <c r="I9" s="10"/>
      <c r="J9" s="10"/>
      <c r="K9" s="10"/>
      <c r="L9" s="10"/>
      <c r="M9" s="10">
        <v>1</v>
      </c>
      <c r="N9" s="10">
        <v>3</v>
      </c>
      <c r="O9" s="10">
        <v>5</v>
      </c>
      <c r="P9" s="10">
        <v>1</v>
      </c>
      <c r="Q9" s="10">
        <v>1</v>
      </c>
      <c r="R9" s="10"/>
      <c r="S9" s="10">
        <v>7</v>
      </c>
      <c r="T9" s="8">
        <f t="shared" si="0"/>
        <v>32</v>
      </c>
    </row>
    <row r="10" spans="1:20" s="3" customFormat="1" ht="18.399999999999999" customHeight="1" x14ac:dyDescent="0.25">
      <c r="A10" s="7" t="s">
        <v>44</v>
      </c>
      <c r="B10" s="8">
        <v>1</v>
      </c>
      <c r="C10" s="8">
        <v>5</v>
      </c>
      <c r="D10" s="8"/>
      <c r="E10" s="8">
        <v>2</v>
      </c>
      <c r="F10" s="8">
        <v>2</v>
      </c>
      <c r="G10" s="8">
        <v>1</v>
      </c>
      <c r="H10" s="8">
        <v>2</v>
      </c>
      <c r="I10" s="8"/>
      <c r="J10" s="8"/>
      <c r="K10" s="8"/>
      <c r="L10" s="8"/>
      <c r="M10" s="8">
        <v>1</v>
      </c>
      <c r="N10" s="8"/>
      <c r="O10" s="8">
        <v>6</v>
      </c>
      <c r="P10" s="8">
        <v>2</v>
      </c>
      <c r="Q10" s="8"/>
      <c r="R10" s="8"/>
      <c r="S10" s="8">
        <v>4</v>
      </c>
      <c r="T10" s="8">
        <f t="shared" si="0"/>
        <v>26</v>
      </c>
    </row>
    <row r="11" spans="1:20" s="3" customFormat="1" ht="18.399999999999999" customHeight="1" x14ac:dyDescent="0.25">
      <c r="A11" s="12" t="s">
        <v>45</v>
      </c>
      <c r="B11" s="10">
        <v>2</v>
      </c>
      <c r="C11" s="10">
        <v>8</v>
      </c>
      <c r="D11" s="10">
        <v>1</v>
      </c>
      <c r="E11" s="10">
        <f>3</f>
        <v>3</v>
      </c>
      <c r="F11" s="10">
        <v>3</v>
      </c>
      <c r="G11" s="10">
        <v>7</v>
      </c>
      <c r="H11" s="10">
        <v>4</v>
      </c>
      <c r="I11" s="10"/>
      <c r="J11" s="10"/>
      <c r="K11" s="10">
        <v>1</v>
      </c>
      <c r="L11" s="10"/>
      <c r="M11" s="10">
        <f>1</f>
        <v>1</v>
      </c>
      <c r="N11" s="10"/>
      <c r="O11" s="10">
        <v>3</v>
      </c>
      <c r="P11" s="10">
        <v>2</v>
      </c>
      <c r="Q11" s="10">
        <v>1</v>
      </c>
      <c r="R11" s="10">
        <f>3</f>
        <v>3</v>
      </c>
      <c r="S11" s="10">
        <f>11</f>
        <v>11</v>
      </c>
      <c r="T11" s="8">
        <f t="shared" si="0"/>
        <v>50</v>
      </c>
    </row>
    <row r="12" spans="1:20" s="3" customFormat="1" ht="18.399999999999999" customHeight="1" x14ac:dyDescent="0.25">
      <c r="A12" s="7" t="s">
        <v>46</v>
      </c>
      <c r="B12" s="8">
        <v>1</v>
      </c>
      <c r="C12" s="8">
        <v>1</v>
      </c>
      <c r="D12" s="8"/>
      <c r="E12" s="8"/>
      <c r="F12" s="8"/>
      <c r="G12" s="8">
        <v>1</v>
      </c>
      <c r="H12" s="8">
        <v>1</v>
      </c>
      <c r="I12" s="8"/>
      <c r="J12" s="8"/>
      <c r="K12" s="8"/>
      <c r="L12" s="8"/>
      <c r="M12" s="8"/>
      <c r="N12" s="8">
        <v>4</v>
      </c>
      <c r="O12" s="8">
        <v>6</v>
      </c>
      <c r="P12" s="8"/>
      <c r="Q12" s="8"/>
      <c r="R12" s="8">
        <v>1</v>
      </c>
      <c r="S12" s="8">
        <v>1</v>
      </c>
      <c r="T12" s="8">
        <f t="shared" si="0"/>
        <v>16</v>
      </c>
    </row>
    <row r="13" spans="1:20" s="3" customFormat="1" ht="18.399999999999999" customHeight="1" x14ac:dyDescent="0.25">
      <c r="A13" s="12" t="s">
        <v>47</v>
      </c>
      <c r="B13" s="10">
        <v>2</v>
      </c>
      <c r="C13" s="10">
        <v>2</v>
      </c>
      <c r="D13" s="10"/>
      <c r="E13" s="10"/>
      <c r="F13" s="10">
        <v>2</v>
      </c>
      <c r="G13" s="10"/>
      <c r="H13" s="10">
        <v>2</v>
      </c>
      <c r="I13" s="10"/>
      <c r="J13" s="10"/>
      <c r="K13" s="10"/>
      <c r="L13" s="10"/>
      <c r="M13" s="10">
        <v>1</v>
      </c>
      <c r="N13" s="10"/>
      <c r="O13" s="10">
        <v>6</v>
      </c>
      <c r="P13" s="10"/>
      <c r="Q13" s="10">
        <v>2</v>
      </c>
      <c r="R13" s="10"/>
      <c r="S13" s="10">
        <v>1</v>
      </c>
      <c r="T13" s="8">
        <f t="shared" si="0"/>
        <v>18</v>
      </c>
    </row>
    <row r="14" spans="1:20" s="3" customFormat="1" ht="18.399999999999999" customHeight="1" x14ac:dyDescent="0.25">
      <c r="A14" s="7" t="s">
        <v>48</v>
      </c>
      <c r="B14" s="8">
        <v>3</v>
      </c>
      <c r="C14" s="8">
        <v>16</v>
      </c>
      <c r="D14" s="8">
        <v>1</v>
      </c>
      <c r="E14" s="8">
        <v>3</v>
      </c>
      <c r="F14" s="8">
        <v>1</v>
      </c>
      <c r="G14" s="8">
        <v>4</v>
      </c>
      <c r="H14" s="8">
        <v>9</v>
      </c>
      <c r="I14" s="8"/>
      <c r="J14" s="8"/>
      <c r="K14" s="8">
        <v>2</v>
      </c>
      <c r="L14" s="8"/>
      <c r="M14" s="8"/>
      <c r="N14" s="8"/>
      <c r="O14" s="8">
        <v>11</v>
      </c>
      <c r="P14" s="8"/>
      <c r="Q14" s="8"/>
      <c r="R14" s="8"/>
      <c r="S14" s="8">
        <v>8</v>
      </c>
      <c r="T14" s="8">
        <f t="shared" si="0"/>
        <v>58</v>
      </c>
    </row>
    <row r="15" spans="1:20" s="3" customFormat="1" ht="18.399999999999999" customHeight="1" x14ac:dyDescent="0.25">
      <c r="A15" s="12" t="s">
        <v>49</v>
      </c>
      <c r="B15" s="10">
        <v>1</v>
      </c>
      <c r="C15" s="10">
        <v>5</v>
      </c>
      <c r="D15" s="10">
        <v>1</v>
      </c>
      <c r="E15" s="10"/>
      <c r="F15" s="10">
        <v>10</v>
      </c>
      <c r="G15" s="10">
        <v>4</v>
      </c>
      <c r="H15" s="10">
        <v>10</v>
      </c>
      <c r="I15" s="10"/>
      <c r="J15" s="10"/>
      <c r="K15" s="10"/>
      <c r="L15" s="10"/>
      <c r="M15" s="10"/>
      <c r="N15" s="10">
        <f>1</f>
        <v>1</v>
      </c>
      <c r="O15" s="10">
        <v>5</v>
      </c>
      <c r="P15" s="10"/>
      <c r="Q15" s="10"/>
      <c r="R15" s="10"/>
      <c r="S15" s="10">
        <f>7</f>
        <v>7</v>
      </c>
      <c r="T15" s="8">
        <f t="shared" si="0"/>
        <v>44</v>
      </c>
    </row>
    <row r="16" spans="1:20" s="3" customFormat="1" ht="18.399999999999999" customHeight="1" x14ac:dyDescent="0.25">
      <c r="A16" s="7" t="s">
        <v>50</v>
      </c>
      <c r="B16" s="8">
        <v>1</v>
      </c>
      <c r="C16" s="8">
        <v>3</v>
      </c>
      <c r="D16" s="8"/>
      <c r="E16" s="8"/>
      <c r="F16" s="8">
        <v>2</v>
      </c>
      <c r="G16" s="8">
        <f>1</f>
        <v>1</v>
      </c>
      <c r="H16" s="8">
        <v>2</v>
      </c>
      <c r="I16" s="8"/>
      <c r="J16" s="8"/>
      <c r="K16" s="8"/>
      <c r="L16" s="8"/>
      <c r="M16" s="8"/>
      <c r="N16" s="8">
        <v>1</v>
      </c>
      <c r="O16" s="8">
        <v>2</v>
      </c>
      <c r="P16" s="8"/>
      <c r="Q16" s="8"/>
      <c r="R16" s="8"/>
      <c r="S16" s="8">
        <v>1</v>
      </c>
      <c r="T16" s="8">
        <f t="shared" si="0"/>
        <v>13</v>
      </c>
    </row>
    <row r="17" spans="1:20" s="3" customFormat="1" ht="18.399999999999999" customHeight="1" x14ac:dyDescent="0.25">
      <c r="A17" s="12" t="s">
        <v>51</v>
      </c>
      <c r="B17" s="10">
        <v>2</v>
      </c>
      <c r="C17" s="10">
        <v>5</v>
      </c>
      <c r="D17" s="10"/>
      <c r="E17" s="10">
        <v>1</v>
      </c>
      <c r="F17" s="10">
        <v>1</v>
      </c>
      <c r="G17" s="10">
        <f>3</f>
        <v>3</v>
      </c>
      <c r="H17" s="10">
        <v>11</v>
      </c>
      <c r="I17" s="10"/>
      <c r="J17" s="10"/>
      <c r="K17" s="10"/>
      <c r="L17" s="10"/>
      <c r="M17" s="10"/>
      <c r="N17" s="10">
        <v>7</v>
      </c>
      <c r="O17" s="10">
        <v>8</v>
      </c>
      <c r="P17" s="10"/>
      <c r="Q17" s="10"/>
      <c r="R17" s="10"/>
      <c r="S17" s="10">
        <v>5</v>
      </c>
      <c r="T17" s="8">
        <f t="shared" si="0"/>
        <v>43</v>
      </c>
    </row>
    <row r="18" spans="1:20" s="3" customFormat="1" ht="18.399999999999999" customHeight="1" x14ac:dyDescent="0.25">
      <c r="A18" s="13" t="s">
        <v>52</v>
      </c>
      <c r="B18" s="14">
        <f t="shared" ref="B18:S18" si="1">SUM(B6:B17)</f>
        <v>18</v>
      </c>
      <c r="C18" s="14">
        <f t="shared" si="1"/>
        <v>60</v>
      </c>
      <c r="D18" s="14">
        <f t="shared" si="1"/>
        <v>4</v>
      </c>
      <c r="E18" s="14">
        <f t="shared" si="1"/>
        <v>17</v>
      </c>
      <c r="F18" s="14">
        <f t="shared" si="1"/>
        <v>24</v>
      </c>
      <c r="G18" s="14">
        <f t="shared" si="1"/>
        <v>27</v>
      </c>
      <c r="H18" s="14">
        <f t="shared" si="1"/>
        <v>43</v>
      </c>
      <c r="I18" s="14">
        <f t="shared" si="1"/>
        <v>0</v>
      </c>
      <c r="J18" s="14">
        <f t="shared" si="1"/>
        <v>0</v>
      </c>
      <c r="K18" s="14">
        <f t="shared" si="1"/>
        <v>4</v>
      </c>
      <c r="L18" s="14">
        <f t="shared" si="1"/>
        <v>0</v>
      </c>
      <c r="M18" s="14">
        <f t="shared" si="1"/>
        <v>5</v>
      </c>
      <c r="N18" s="14">
        <f t="shared" si="1"/>
        <v>24</v>
      </c>
      <c r="O18" s="14">
        <f t="shared" si="1"/>
        <v>69</v>
      </c>
      <c r="P18" s="14">
        <f t="shared" si="1"/>
        <v>5</v>
      </c>
      <c r="Q18" s="14">
        <f t="shared" si="1"/>
        <v>4</v>
      </c>
      <c r="R18" s="14">
        <f t="shared" si="1"/>
        <v>6</v>
      </c>
      <c r="S18" s="14">
        <f t="shared" si="1"/>
        <v>70</v>
      </c>
      <c r="T18" s="14">
        <f>SUM(T6:T17)</f>
        <v>380</v>
      </c>
    </row>
    <row r="19" spans="1:20" s="3" customFormat="1" ht="15.75" x14ac:dyDescent="0.25"/>
    <row r="20" spans="1:20" s="3" customFormat="1" ht="15.75" x14ac:dyDescent="0.25">
      <c r="R20" s="3" t="s">
        <v>60</v>
      </c>
    </row>
    <row r="21" spans="1:20" s="3" customFormat="1" ht="15.75" x14ac:dyDescent="0.25">
      <c r="Q21" s="15" t="s">
        <v>53</v>
      </c>
      <c r="R21" s="3" t="s">
        <v>54</v>
      </c>
    </row>
    <row r="22" spans="1:20" s="3" customFormat="1" ht="15.75" x14ac:dyDescent="0.25">
      <c r="R22" s="3" t="s">
        <v>55</v>
      </c>
    </row>
    <row r="23" spans="1:20" s="3" customFormat="1" ht="15.75" x14ac:dyDescent="0.25">
      <c r="R23" s="3" t="s">
        <v>56</v>
      </c>
    </row>
    <row r="24" spans="1:20" s="3" customFormat="1" ht="15.75" x14ac:dyDescent="0.25"/>
    <row r="25" spans="1:20" s="3" customFormat="1" ht="15.75" x14ac:dyDescent="0.25"/>
    <row r="26" spans="1:20" s="3" customFormat="1" ht="15.75" x14ac:dyDescent="0.25"/>
    <row r="27" spans="1:20" s="3" customFormat="1" ht="15.75" x14ac:dyDescent="0.25">
      <c r="R27" s="3" t="s">
        <v>57</v>
      </c>
    </row>
    <row r="28" spans="1:20" s="3" customFormat="1" ht="15.75" x14ac:dyDescent="0.25">
      <c r="R28" s="3" t="s">
        <v>58</v>
      </c>
    </row>
    <row r="29" spans="1:20" s="3" customFormat="1" ht="15.75" x14ac:dyDescent="0.25">
      <c r="R29" s="3" t="s">
        <v>59</v>
      </c>
    </row>
    <row r="30" spans="1:20" s="3" customFormat="1" ht="15.75" x14ac:dyDescent="0.25"/>
  </sheetData>
  <mergeCells count="2">
    <mergeCell ref="A1:T1"/>
    <mergeCell ref="A2:T2"/>
  </mergeCells>
  <pageMargins left="0.55118110236220474" right="0.47244094488188981" top="0.39370078740157483" bottom="0.39370078740157483" header="0.31496062992125984" footer="0.31496062992125984"/>
  <pageSetup paperSize="256" scale="75" fitToHeight="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 User</cp:lastModifiedBy>
  <cp:lastPrinted>2023-02-16T04:04:58Z</cp:lastPrinted>
  <dcterms:created xsi:type="dcterms:W3CDTF">2022-01-26T04:30:22Z</dcterms:created>
  <dcterms:modified xsi:type="dcterms:W3CDTF">2023-02-16T04:05:03Z</dcterms:modified>
</cp:coreProperties>
</file>