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0845" activeTab="1"/>
  </bookViews>
  <sheets>
    <sheet name="Chart1" sheetId="2" r:id="rId1"/>
    <sheet name="Lowongan" sheetId="1" r:id="rId2"/>
  </sheets>
  <definedNames>
    <definedName name="_xlnm.Print_Area" localSheetId="1">Lowongan!$A$1:$H$28</definedName>
  </definedNames>
  <calcPr calcId="145621"/>
</workbook>
</file>

<file path=xl/calcChain.xml><?xml version="1.0" encoding="utf-8"?>
<calcChain xmlns="http://schemas.openxmlformats.org/spreadsheetml/2006/main">
  <c r="H14" i="1" l="1"/>
  <c r="H15" i="1"/>
  <c r="C16" i="1"/>
  <c r="G16" i="1" l="1"/>
  <c r="E8" i="1"/>
  <c r="F15" i="1"/>
  <c r="F8" i="1" s="1"/>
  <c r="G15" i="1" l="1"/>
  <c r="H7" i="1"/>
  <c r="H8" i="1"/>
  <c r="H9" i="1"/>
  <c r="H10" i="1"/>
  <c r="H11" i="1"/>
  <c r="H12" i="1"/>
  <c r="H13" i="1"/>
  <c r="H6" i="1"/>
  <c r="G7" i="1"/>
  <c r="G8" i="1"/>
  <c r="G9" i="1"/>
  <c r="G10" i="1"/>
  <c r="G11" i="1"/>
  <c r="G12" i="1"/>
  <c r="G13" i="1"/>
  <c r="G14" i="1"/>
  <c r="G6" i="1"/>
  <c r="D15" i="1"/>
  <c r="C15" i="1"/>
</calcChain>
</file>

<file path=xl/sharedStrings.xml><?xml version="1.0" encoding="utf-8"?>
<sst xmlns="http://schemas.openxmlformats.org/spreadsheetml/2006/main" count="44" uniqueCount="40">
  <si>
    <t>Jumlah/Total</t>
  </si>
  <si>
    <t>Laki-Laki</t>
  </si>
  <si>
    <t>Perempuan</t>
  </si>
  <si>
    <t>(1)</t>
  </si>
  <si>
    <t>(2)</t>
  </si>
  <si>
    <t>(3)</t>
  </si>
  <si>
    <t>(5)</t>
  </si>
  <si>
    <t>(6)</t>
  </si>
  <si>
    <t>1.</t>
  </si>
  <si>
    <t>2.</t>
  </si>
  <si>
    <t>3.</t>
  </si>
  <si>
    <t>4.</t>
  </si>
  <si>
    <t>5.</t>
  </si>
  <si>
    <t>6.</t>
  </si>
  <si>
    <t>7.</t>
  </si>
  <si>
    <t>Pertanian, Peternakan dan Perikanan / Agriculture, Livestock and Fishery</t>
  </si>
  <si>
    <t>Pertambangan dan Penggalian / Mining and Quarrying</t>
  </si>
  <si>
    <t>Industri Pengolahan / Manufacturing</t>
  </si>
  <si>
    <t>Listrik, Gas dan Air / Electricity, Gas and Water Supply</t>
  </si>
  <si>
    <t>Bangunan / Construction</t>
  </si>
  <si>
    <t>Perdagangan, Hotel Dan Restoran / Trade, Hotel and Restaurant</t>
  </si>
  <si>
    <t>Angkutan, Pergudangan dan Komunikasi / Transportation, Warehousing and Communication</t>
  </si>
  <si>
    <t>8.</t>
  </si>
  <si>
    <t>Keuangan, Asuransi dan Jasa Persewaan / Financial, Insurance and Rental Service</t>
  </si>
  <si>
    <t>9.</t>
  </si>
  <si>
    <t>Jasa Kemasyarakatan, Sosial dan Perseorangan / Public, Social and Individual Service</t>
  </si>
  <si>
    <t>Sektor Lapangan Usaha</t>
  </si>
  <si>
    <t>Terdaftar</t>
  </si>
  <si>
    <t>Sudah Dipenuhi</t>
  </si>
  <si>
    <t>Belum Dipenuhi</t>
  </si>
  <si>
    <t>(7)</t>
  </si>
  <si>
    <t>(8)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</si>
  <si>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</si>
  <si>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</si>
  <si>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</si>
  <si>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</si>
  <si>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</si>
  <si>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Jumlah Lowongan Kerja Menurut Status, Jenis Kelamin dan Sektor Lapangan Usaha di Kabupaten Batu Bara, 2023</t>
  </si>
  <si>
    <t>Talawi, 18 Januari 2023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</si>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</sst>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0" xfId="1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5063936"/>
        <c:axId val="163912448"/>
      </c:barChart>
      <c:catAx>
        <c:axId val="585063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63912448"/>
        <c:crosses val="autoZero"/>
        <c:auto val="1"/>
        <c:lblAlgn val="ctr"/>
        <c:lblOffset val="100"/>
        <c:noMultiLvlLbl val="0"/>
      </c:catAx>
      <c:valAx>
        <c:axId val="16391244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585063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912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topLeftCell="A7" workbookViewId="0">
      <selection activeCell="F18" sqref="F18:F28"/>
    </sheetView>
  </sheetViews>
  <sheetFormatPr defaultRowHeight="15" x14ac:dyDescent="0.25"/>
  <cols>
    <col min="1" max="1" width="4.140625" customWidth="1"/>
    <col min="2" max="2" width="37.7109375" customWidth="1"/>
    <col min="3" max="3" width="13.85546875" customWidth="1"/>
    <col min="4" max="4" width="13.140625" customWidth="1"/>
    <col min="5" max="5" width="12.7109375" customWidth="1"/>
    <col min="6" max="6" width="13.140625" customWidth="1"/>
    <col min="7" max="7" width="12.7109375" customWidth="1"/>
    <col min="8" max="8" width="13.140625" customWidth="1"/>
  </cols>
  <sheetData>
    <row r="1" spans="1:8" x14ac:dyDescent="0.25">
      <c r="A1" s="14" t="s">
        <v>37</v>
      </c>
      <c r="B1" s="14"/>
      <c r="C1" s="14"/>
      <c r="D1" s="14"/>
      <c r="E1" s="14"/>
      <c r="F1" s="14"/>
      <c r="G1" s="14"/>
      <c r="H1" s="14"/>
    </row>
    <row r="3" spans="1:8" ht="35.25" customHeight="1" x14ac:dyDescent="0.25">
      <c r="A3" s="18" t="s">
        <v>26</v>
      </c>
      <c r="B3" s="18"/>
      <c r="C3" s="17" t="s">
        <v>27</v>
      </c>
      <c r="D3" s="17"/>
      <c r="E3" s="15" t="s">
        <v>28</v>
      </c>
      <c r="F3" s="16"/>
      <c r="G3" s="15" t="s">
        <v>29</v>
      </c>
      <c r="H3" s="16"/>
    </row>
    <row r="4" spans="1:8" x14ac:dyDescent="0.25">
      <c r="A4" s="18"/>
      <c r="B4" s="18"/>
      <c r="C4" s="1" t="s">
        <v>1</v>
      </c>
      <c r="D4" s="1" t="s">
        <v>2</v>
      </c>
      <c r="E4" s="1" t="s">
        <v>1</v>
      </c>
      <c r="F4" s="1" t="s">
        <v>2</v>
      </c>
      <c r="G4" s="4" t="s">
        <v>1</v>
      </c>
      <c r="H4" s="4" t="s">
        <v>2</v>
      </c>
    </row>
    <row r="5" spans="1:8" x14ac:dyDescent="0.25">
      <c r="A5" s="19" t="s">
        <v>3</v>
      </c>
      <c r="B5" s="19"/>
      <c r="C5" s="3" t="s">
        <v>4</v>
      </c>
      <c r="D5" s="3" t="s">
        <v>5</v>
      </c>
      <c r="E5" s="3" t="s">
        <v>6</v>
      </c>
      <c r="F5" s="3" t="s">
        <v>7</v>
      </c>
      <c r="G5" s="3" t="s">
        <v>30</v>
      </c>
      <c r="H5" s="3" t="s">
        <v>31</v>
      </c>
    </row>
    <row r="6" spans="1:8" ht="30" x14ac:dyDescent="0.25">
      <c r="A6" s="6" t="s">
        <v>8</v>
      </c>
      <c r="B6" s="5" t="s">
        <v>15</v>
      </c>
      <c r="C6" s="2">
        <v>40</v>
      </c>
      <c r="D6" s="2">
        <v>12</v>
      </c>
      <c r="E6" s="2">
        <v>35</v>
      </c>
      <c r="F6" s="2">
        <v>10</v>
      </c>
      <c r="G6" s="2">
        <f>C6-E6</f>
        <v>5</v>
      </c>
      <c r="H6" s="2">
        <f>D6-F6</f>
        <v>2</v>
      </c>
    </row>
    <row r="7" spans="1:8" ht="30" x14ac:dyDescent="0.25">
      <c r="A7" s="6" t="s">
        <v>9</v>
      </c>
      <c r="B7" s="5" t="s">
        <v>16</v>
      </c>
      <c r="C7" s="2">
        <v>0</v>
      </c>
      <c r="D7" s="2">
        <v>0</v>
      </c>
      <c r="E7" s="2">
        <v>0</v>
      </c>
      <c r="F7" s="2">
        <v>0</v>
      </c>
      <c r="G7" s="2">
        <f t="shared" ref="G7:G14" si="0">C7-E7</f>
        <v>0</v>
      </c>
      <c r="H7" s="2">
        <f t="shared" ref="H7:H14" si="1">D7-F7</f>
        <v>0</v>
      </c>
    </row>
    <row r="8" spans="1:8" x14ac:dyDescent="0.25">
      <c r="A8" s="6" t="s">
        <v>10</v>
      </c>
      <c r="B8" s="7" t="s">
        <v>17</v>
      </c>
      <c r="C8" s="2">
        <v>230</v>
      </c>
      <c r="D8" s="2">
        <v>150</v>
      </c>
      <c r="E8" s="2">
        <f>+E15-E14-E13-E12-E11-E10-E9-E7-E6</f>
        <v>187</v>
      </c>
      <c r="F8" s="2">
        <f>+F15-F14-F13-F12-F11-F10-F9-F7-F6</f>
        <v>140</v>
      </c>
      <c r="G8" s="2">
        <f t="shared" si="0"/>
        <v>43</v>
      </c>
      <c r="H8" s="2">
        <f t="shared" si="1"/>
        <v>10</v>
      </c>
    </row>
    <row r="9" spans="1:8" ht="30" x14ac:dyDescent="0.25">
      <c r="A9" s="6" t="s">
        <v>11</v>
      </c>
      <c r="B9" s="5" t="s">
        <v>18</v>
      </c>
      <c r="C9" s="2">
        <v>21</v>
      </c>
      <c r="D9" s="2">
        <v>0</v>
      </c>
      <c r="E9" s="2">
        <v>16</v>
      </c>
      <c r="F9" s="2">
        <v>0</v>
      </c>
      <c r="G9" s="2">
        <f t="shared" si="0"/>
        <v>5</v>
      </c>
      <c r="H9" s="2">
        <f t="shared" si="1"/>
        <v>0</v>
      </c>
    </row>
    <row r="10" spans="1:8" x14ac:dyDescent="0.25">
      <c r="A10" s="6" t="s">
        <v>12</v>
      </c>
      <c r="B10" s="5" t="s">
        <v>19</v>
      </c>
      <c r="C10" s="2">
        <v>45</v>
      </c>
      <c r="D10" s="2">
        <v>0</v>
      </c>
      <c r="E10" s="2">
        <v>39</v>
      </c>
      <c r="F10" s="2">
        <v>0</v>
      </c>
      <c r="G10" s="2">
        <f t="shared" si="0"/>
        <v>6</v>
      </c>
      <c r="H10" s="2">
        <f t="shared" si="1"/>
        <v>0</v>
      </c>
    </row>
    <row r="11" spans="1:8" ht="30" x14ac:dyDescent="0.25">
      <c r="A11" s="6" t="s">
        <v>13</v>
      </c>
      <c r="B11" s="5" t="s">
        <v>20</v>
      </c>
      <c r="C11" s="2">
        <v>26</v>
      </c>
      <c r="D11" s="2">
        <v>41</v>
      </c>
      <c r="E11" s="2">
        <v>24</v>
      </c>
      <c r="F11" s="2">
        <v>36</v>
      </c>
      <c r="G11" s="2">
        <f t="shared" si="0"/>
        <v>2</v>
      </c>
      <c r="H11" s="2">
        <f t="shared" si="1"/>
        <v>5</v>
      </c>
    </row>
    <row r="12" spans="1:8" ht="45" x14ac:dyDescent="0.25">
      <c r="A12" s="6" t="s">
        <v>14</v>
      </c>
      <c r="B12" s="5" t="s">
        <v>21</v>
      </c>
      <c r="C12" s="2">
        <v>62</v>
      </c>
      <c r="D12" s="2">
        <v>0</v>
      </c>
      <c r="E12" s="2">
        <v>56</v>
      </c>
      <c r="F12" s="2">
        <v>0</v>
      </c>
      <c r="G12" s="2">
        <f t="shared" si="0"/>
        <v>6</v>
      </c>
      <c r="H12" s="2">
        <f t="shared" si="1"/>
        <v>0</v>
      </c>
    </row>
    <row r="13" spans="1:8" ht="30" x14ac:dyDescent="0.25">
      <c r="A13" s="6" t="s">
        <v>22</v>
      </c>
      <c r="B13" s="5" t="s">
        <v>23</v>
      </c>
      <c r="C13" s="2">
        <v>34</v>
      </c>
      <c r="D13" s="2">
        <v>30</v>
      </c>
      <c r="E13" s="2">
        <v>27</v>
      </c>
      <c r="F13" s="2">
        <v>24</v>
      </c>
      <c r="G13" s="2">
        <f t="shared" si="0"/>
        <v>7</v>
      </c>
      <c r="H13" s="2">
        <f t="shared" si="1"/>
        <v>6</v>
      </c>
    </row>
    <row r="14" spans="1:8" ht="45" x14ac:dyDescent="0.25">
      <c r="A14" s="6" t="s">
        <v>24</v>
      </c>
      <c r="B14" s="5" t="s">
        <v>25</v>
      </c>
      <c r="C14" s="2">
        <v>0</v>
      </c>
      <c r="D14" s="2">
        <v>72</v>
      </c>
      <c r="E14" s="2">
        <v>0</v>
      </c>
      <c r="F14" s="2">
        <v>68</v>
      </c>
      <c r="G14" s="2">
        <f t="shared" si="0"/>
        <v>0</v>
      </c>
      <c r="H14" s="2">
        <f>D14-F14</f>
        <v>4</v>
      </c>
    </row>
    <row r="15" spans="1:8" x14ac:dyDescent="0.25">
      <c r="A15" s="10" t="s">
        <v>0</v>
      </c>
      <c r="B15" s="11"/>
      <c r="C15" s="2">
        <f t="shared" ref="C15:D15" si="2">SUM(C6:C14)</f>
        <v>458</v>
      </c>
      <c r="D15" s="2">
        <f t="shared" si="2"/>
        <v>305</v>
      </c>
      <c r="E15" s="2">
        <v>384</v>
      </c>
      <c r="F15" s="2">
        <f>+E16-E15</f>
        <v>278</v>
      </c>
      <c r="G15" s="2">
        <f>ROUND(G16*0.5612,0)</f>
        <v>57</v>
      </c>
      <c r="H15" s="2">
        <f>+G16-G15</f>
        <v>44</v>
      </c>
    </row>
    <row r="16" spans="1:8" x14ac:dyDescent="0.25">
      <c r="A16" s="12"/>
      <c r="B16" s="13"/>
      <c r="C16" s="9">
        <f>+C15+D15</f>
        <v>763</v>
      </c>
      <c r="D16" s="9"/>
      <c r="E16" s="9">
        <v>662</v>
      </c>
      <c r="F16" s="9"/>
      <c r="G16" s="9">
        <f>+C16-E16</f>
        <v>101</v>
      </c>
      <c r="H16" s="9"/>
    </row>
    <row r="18" spans="6:6" x14ac:dyDescent="0.25">
      <c r="F18" s="8" t="s">
        <v>38</v>
      </c>
    </row>
    <row r="19" spans="6:6" x14ac:dyDescent="0.25">
      <c r="F19" s="8"/>
    </row>
    <row r="20" spans="6:6" x14ac:dyDescent="0.25">
      <c r="F20" s="8" t="s">
        <v>32</v>
      </c>
    </row>
    <row r="21" spans="6:6" x14ac:dyDescent="0.25">
      <c r="F21" s="8" t="s">
        <v>33</v>
      </c>
    </row>
    <row r="22" spans="6:6" x14ac:dyDescent="0.25">
      <c r="F22" s="8" t="s">
        <v>34</v>
      </c>
    </row>
    <row r="23" spans="6:6" x14ac:dyDescent="0.25">
      <c r="F23" s="8"/>
    </row>
    <row r="24" spans="6:6" x14ac:dyDescent="0.25">
      <c r="F24" s="8"/>
    </row>
    <row r="25" spans="6:6" x14ac:dyDescent="0.25">
      <c r="F25" s="8"/>
    </row>
    <row r="26" spans="6:6" x14ac:dyDescent="0.25">
      <c r="F26" s="8" t="s">
        <v>35</v>
      </c>
    </row>
    <row r="27" spans="6:6" x14ac:dyDescent="0.25">
      <c r="F27" s="8" t="s">
        <v>39</v>
      </c>
    </row>
    <row r="28" spans="6:6" x14ac:dyDescent="0.25">
      <c r="F28" s="8" t="s">
        <v>36</v>
      </c>
    </row>
  </sheetData>
  <mergeCells count="10">
    <mergeCell ref="E16:F16"/>
    <mergeCell ref="C16:D16"/>
    <mergeCell ref="G16:H16"/>
    <mergeCell ref="A15:B16"/>
    <mergeCell ref="A1:H1"/>
    <mergeCell ref="G3:H3"/>
    <mergeCell ref="C3:D3"/>
    <mergeCell ref="E3:F3"/>
    <mergeCell ref="A3:B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Lowongan</vt:lpstr>
      <vt:lpstr>Chart1</vt:lpstr>
      <vt:lpstr>Lowongan!Print_Area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2024-01-23T02:42:51Z</dcterms:modified>
</cp:coreProperties>
</file>